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<sst xmlns="http://schemas.openxmlformats.org/spreadsheetml/2006/main" count="984" uniqueCount="493">
  <si>
    <t>全省法院中国庭审公开网庭审直播情况统计表(按直播率由高至低排列）</t>
  </si>
  <si>
    <t>制表时间：2021年03月04日</t>
  </si>
  <si>
    <t>制表部门：审管办</t>
  </si>
  <si>
    <t>法院</t>
  </si>
  <si>
    <t>法院名称</t>
  </si>
  <si>
    <t>受理诉讼案件数</t>
  </si>
  <si>
    <t>受理减刑假释案件数</t>
  </si>
  <si>
    <t>直播案件数</t>
  </si>
  <si>
    <t>录播案件数</t>
  </si>
  <si>
    <t>庭审直播率</t>
  </si>
  <si>
    <t>案件观看量</t>
  </si>
  <si>
    <t>日均直播案件数</t>
  </si>
  <si>
    <t>直播法官数</t>
  </si>
  <si>
    <t>直播法庭数量</t>
  </si>
  <si>
    <t>全省法院</t>
  </si>
  <si>
    <t>11151</t>
  </si>
  <si>
    <t>0</t>
  </si>
  <si>
    <t>3669308</t>
  </si>
  <si>
    <t>271.98</t>
  </si>
  <si>
    <t>1488</t>
  </si>
  <si>
    <t>897</t>
  </si>
  <si>
    <t>吉林省高级人民法院</t>
  </si>
  <si>
    <t>11</t>
  </si>
  <si>
    <t>8590</t>
  </si>
  <si>
    <t>0.27</t>
  </si>
  <si>
    <t>4</t>
  </si>
  <si>
    <t>各地区法院中国庭审公开网庭审直播情况统计表(按直播率由高至低排列)</t>
  </si>
  <si>
    <t>序号</t>
  </si>
  <si>
    <t>观看量</t>
  </si>
  <si>
    <t>1</t>
  </si>
  <si>
    <t>辽源市中级人民法院及下辖法院</t>
  </si>
  <si>
    <t>428</t>
  </si>
  <si>
    <t>159213</t>
  </si>
  <si>
    <t>10.44</t>
  </si>
  <si>
    <t>68</t>
  </si>
  <si>
    <t>39</t>
  </si>
  <si>
    <t>2</t>
  </si>
  <si>
    <t>通化市中级人民法院及下辖法院</t>
  </si>
  <si>
    <t>330</t>
  </si>
  <si>
    <t>79214</t>
  </si>
  <si>
    <t>8.05</t>
  </si>
  <si>
    <t>88</t>
  </si>
  <si>
    <t>85</t>
  </si>
  <si>
    <t>3</t>
  </si>
  <si>
    <t>白山市中级人民法院及下辖法院</t>
  </si>
  <si>
    <t>488</t>
  </si>
  <si>
    <t>193213</t>
  </si>
  <si>
    <t>11.90</t>
  </si>
  <si>
    <t>94</t>
  </si>
  <si>
    <t>58</t>
  </si>
  <si>
    <t>白城市中级人民法院及下辖法院</t>
  </si>
  <si>
    <t>1083</t>
  </si>
  <si>
    <t>191132</t>
  </si>
  <si>
    <t>26.41</t>
  </si>
  <si>
    <t>127</t>
  </si>
  <si>
    <t>73</t>
  </si>
  <si>
    <t>5</t>
  </si>
  <si>
    <t>四平市中级人民法院及下辖法院</t>
  </si>
  <si>
    <t>848</t>
  </si>
  <si>
    <t>197593</t>
  </si>
  <si>
    <t>20.68</t>
  </si>
  <si>
    <t>123</t>
  </si>
  <si>
    <t>75</t>
  </si>
  <si>
    <t>6</t>
  </si>
  <si>
    <t>吉林市中级人民法院及下辖法院</t>
  </si>
  <si>
    <t>2375</t>
  </si>
  <si>
    <t>613000</t>
  </si>
  <si>
    <t>57.93</t>
  </si>
  <si>
    <t>247</t>
  </si>
  <si>
    <t>132</t>
  </si>
  <si>
    <t>7</t>
  </si>
  <si>
    <t>松原市中级人民法院及下辖法院</t>
  </si>
  <si>
    <t>803</t>
  </si>
  <si>
    <t>1086789</t>
  </si>
  <si>
    <t>19.59</t>
  </si>
  <si>
    <t>117</t>
  </si>
  <si>
    <t>78</t>
  </si>
  <si>
    <t>8</t>
  </si>
  <si>
    <t>长春市中级人民法院及下辖法院</t>
  </si>
  <si>
    <t>2773</t>
  </si>
  <si>
    <t>787752</t>
  </si>
  <si>
    <t>67.63</t>
  </si>
  <si>
    <t>334</t>
  </si>
  <si>
    <t>216</t>
  </si>
  <si>
    <t>9</t>
  </si>
  <si>
    <t>延边朝鲜族自治州中级人民法院及下辖法院</t>
  </si>
  <si>
    <t>1638</t>
  </si>
  <si>
    <t>283697</t>
  </si>
  <si>
    <t>39.95</t>
  </si>
  <si>
    <t>191</t>
  </si>
  <si>
    <t>110</t>
  </si>
  <si>
    <t>合计</t>
  </si>
  <si>
    <t>10766</t>
  </si>
  <si>
    <t>3591603</t>
  </si>
  <si>
    <t>262.59</t>
  </si>
  <si>
    <t>1389</t>
  </si>
  <si>
    <t>866</t>
  </si>
  <si>
    <t>林区、铁路法院中国庭审公开网庭审直播情况统计表(按直播率由高至低排列)</t>
  </si>
  <si>
    <t>长春铁路运输中级法院及下辖法院</t>
  </si>
  <si>
    <t>71</t>
  </si>
  <si>
    <t>27168</t>
  </si>
  <si>
    <t>1.73</t>
  </si>
  <si>
    <t>23</t>
  </si>
  <si>
    <t>10</t>
  </si>
  <si>
    <t>吉林省长春林区中级法院及下辖法院</t>
  </si>
  <si>
    <t>170</t>
  </si>
  <si>
    <t>24448</t>
  </si>
  <si>
    <t>4.15</t>
  </si>
  <si>
    <t>34</t>
  </si>
  <si>
    <t>延边林区中级法院及下辖法院</t>
  </si>
  <si>
    <t>133</t>
  </si>
  <si>
    <t>17499</t>
  </si>
  <si>
    <t>3.24</t>
  </si>
  <si>
    <t>38</t>
  </si>
  <si>
    <t>374</t>
  </si>
  <si>
    <t>69115</t>
  </si>
  <si>
    <t>9.12</t>
  </si>
  <si>
    <t>95</t>
  </si>
  <si>
    <t>27</t>
  </si>
  <si>
    <t>各地区中级法院中国庭审公开网庭审直播情况统计表(按直播率由高至低排列)</t>
  </si>
  <si>
    <t>长春市中级人民法院</t>
  </si>
  <si>
    <t>435</t>
  </si>
  <si>
    <t>244161</t>
  </si>
  <si>
    <t>10.61</t>
  </si>
  <si>
    <t>54</t>
  </si>
  <si>
    <t>33</t>
  </si>
  <si>
    <t>吉林市中级人民法院</t>
  </si>
  <si>
    <t>131</t>
  </si>
  <si>
    <t>66480</t>
  </si>
  <si>
    <t>3.20</t>
  </si>
  <si>
    <t>32</t>
  </si>
  <si>
    <t>14</t>
  </si>
  <si>
    <t>四平市中级人民法院</t>
  </si>
  <si>
    <t>105</t>
  </si>
  <si>
    <t>42745</t>
  </si>
  <si>
    <t>2.56</t>
  </si>
  <si>
    <t>24</t>
  </si>
  <si>
    <t>17</t>
  </si>
  <si>
    <t>辽源市中级人民法院</t>
  </si>
  <si>
    <t>16</t>
  </si>
  <si>
    <t>8291</t>
  </si>
  <si>
    <t>0.39</t>
  </si>
  <si>
    <t>通化市中级人民法院</t>
  </si>
  <si>
    <t>922</t>
  </si>
  <si>
    <t>0.05</t>
  </si>
  <si>
    <t>15</t>
  </si>
  <si>
    <t>白山市中级人民法院</t>
  </si>
  <si>
    <t>35</t>
  </si>
  <si>
    <t>10438</t>
  </si>
  <si>
    <t>0.85</t>
  </si>
  <si>
    <t>松原市中级人民法院</t>
  </si>
  <si>
    <t>37</t>
  </si>
  <si>
    <t>52883</t>
  </si>
  <si>
    <t>0.90</t>
  </si>
  <si>
    <t>13</t>
  </si>
  <si>
    <t>白城市中级人民法院</t>
  </si>
  <si>
    <t>114</t>
  </si>
  <si>
    <t>27526</t>
  </si>
  <si>
    <t>2.78</t>
  </si>
  <si>
    <t>延边朝鲜族自治州中级人民法院</t>
  </si>
  <si>
    <t>42014</t>
  </si>
  <si>
    <t>1045</t>
  </si>
  <si>
    <t>495460</t>
  </si>
  <si>
    <t>25.49</t>
  </si>
  <si>
    <t>197</t>
  </si>
  <si>
    <t>129</t>
  </si>
  <si>
    <t>林区、铁路中级法院中国庭审公开网庭审直播情况统计表(按直播率由高至低排列)</t>
  </si>
  <si>
    <t>吉林省长春林区中级法院</t>
  </si>
  <si>
    <t>1224</t>
  </si>
  <si>
    <t>0.17</t>
  </si>
  <si>
    <t>长春铁路运输中级法院</t>
  </si>
  <si>
    <t>881</t>
  </si>
  <si>
    <t>0.07</t>
  </si>
  <si>
    <t>延边林区中级法院</t>
  </si>
  <si>
    <t>45</t>
  </si>
  <si>
    <t>4470</t>
  </si>
  <si>
    <t>1.10</t>
  </si>
  <si>
    <t>55</t>
  </si>
  <si>
    <t>6575</t>
  </si>
  <si>
    <t>1.34</t>
  </si>
  <si>
    <t>各地区基层法院中国庭审公开网庭审直播情况统计表(按直播率由高至低排列)</t>
  </si>
  <si>
    <t>长春市宽城区人民法院</t>
  </si>
  <si>
    <t>231</t>
  </si>
  <si>
    <t>52776</t>
  </si>
  <si>
    <t>5.63</t>
  </si>
  <si>
    <t>31</t>
  </si>
  <si>
    <t>18</t>
  </si>
  <si>
    <t>长春市南关区人民法院</t>
  </si>
  <si>
    <t>261</t>
  </si>
  <si>
    <t>104324</t>
  </si>
  <si>
    <t>6.37</t>
  </si>
  <si>
    <t>28</t>
  </si>
  <si>
    <t>长春市朝阳区人民法院</t>
  </si>
  <si>
    <t>264</t>
  </si>
  <si>
    <t>33963</t>
  </si>
  <si>
    <t>6.44</t>
  </si>
  <si>
    <t>长春经济技术开发区人民法院</t>
  </si>
  <si>
    <t>155</t>
  </si>
  <si>
    <t>88645</t>
  </si>
  <si>
    <t>3.78</t>
  </si>
  <si>
    <t>长春汽车经济技术开发区人民法院</t>
  </si>
  <si>
    <t>135</t>
  </si>
  <si>
    <t>17095</t>
  </si>
  <si>
    <t>3.29</t>
  </si>
  <si>
    <t>长春市绿园区人民法院</t>
  </si>
  <si>
    <t>14768</t>
  </si>
  <si>
    <t>2.15</t>
  </si>
  <si>
    <t>20</t>
  </si>
  <si>
    <t>榆树市人民法院</t>
  </si>
  <si>
    <t>164</t>
  </si>
  <si>
    <t>28555</t>
  </si>
  <si>
    <t>4.00</t>
  </si>
  <si>
    <t>德惠市人民法院</t>
  </si>
  <si>
    <t>177</t>
  </si>
  <si>
    <t>30705</t>
  </si>
  <si>
    <t>4.32</t>
  </si>
  <si>
    <t>长春新区人民法院</t>
  </si>
  <si>
    <t>65332</t>
  </si>
  <si>
    <t>长春净月高新技术产业开发区人民法院</t>
  </si>
  <si>
    <t>141</t>
  </si>
  <si>
    <t>23047</t>
  </si>
  <si>
    <t>3.44</t>
  </si>
  <si>
    <t>长春市九台区人民法院</t>
  </si>
  <si>
    <t>30</t>
  </si>
  <si>
    <t>5414</t>
  </si>
  <si>
    <t>0.73</t>
  </si>
  <si>
    <t>12</t>
  </si>
  <si>
    <t>长春市双阳区人民法院</t>
  </si>
  <si>
    <t>1359</t>
  </si>
  <si>
    <t>长春市二道区人民法院</t>
  </si>
  <si>
    <t>195</t>
  </si>
  <si>
    <t>25786</t>
  </si>
  <si>
    <t>4.76</t>
  </si>
  <si>
    <t>农安县人民法院</t>
  </si>
  <si>
    <t>161</t>
  </si>
  <si>
    <t>21183</t>
  </si>
  <si>
    <t>3.93</t>
  </si>
  <si>
    <t>吉林市昌邑区人民法院</t>
  </si>
  <si>
    <t>358</t>
  </si>
  <si>
    <t>154728</t>
  </si>
  <si>
    <t>8.73</t>
  </si>
  <si>
    <t>26</t>
  </si>
  <si>
    <t>吉林市船营区人民法院</t>
  </si>
  <si>
    <t>517</t>
  </si>
  <si>
    <t>133048</t>
  </si>
  <si>
    <t>12.61</t>
  </si>
  <si>
    <t>吉林高新技术产业开发区人民法院</t>
  </si>
  <si>
    <t>70</t>
  </si>
  <si>
    <t>24206</t>
  </si>
  <si>
    <t>1.71</t>
  </si>
  <si>
    <t>桦甸市人民法院</t>
  </si>
  <si>
    <t>257</t>
  </si>
  <si>
    <t>34897</t>
  </si>
  <si>
    <t>6.27</t>
  </si>
  <si>
    <t>19</t>
  </si>
  <si>
    <t>吉林市丰满区人民法院</t>
  </si>
  <si>
    <t>143</t>
  </si>
  <si>
    <t>23880</t>
  </si>
  <si>
    <t>3.49</t>
  </si>
  <si>
    <t>21</t>
  </si>
  <si>
    <t>蛟河市人民法院</t>
  </si>
  <si>
    <t>221</t>
  </si>
  <si>
    <t>29752</t>
  </si>
  <si>
    <t>5.39</t>
  </si>
  <si>
    <t>吉林市龙潭区人民法院</t>
  </si>
  <si>
    <t>165</t>
  </si>
  <si>
    <t>49952</t>
  </si>
  <si>
    <t>4.02</t>
  </si>
  <si>
    <t>25</t>
  </si>
  <si>
    <t>22</t>
  </si>
  <si>
    <t>磐石市人民法院</t>
  </si>
  <si>
    <t>153</t>
  </si>
  <si>
    <t>27417</t>
  </si>
  <si>
    <t>3.73</t>
  </si>
  <si>
    <t>舒兰市人民法院</t>
  </si>
  <si>
    <t>45812</t>
  </si>
  <si>
    <t>永吉县人民法院</t>
  </si>
  <si>
    <t>139</t>
  </si>
  <si>
    <t>22828</t>
  </si>
  <si>
    <t>3.39</t>
  </si>
  <si>
    <t>四平市铁西区人民法院</t>
  </si>
  <si>
    <t>37891</t>
  </si>
  <si>
    <t>四平市铁东区人民法院</t>
  </si>
  <si>
    <t>124</t>
  </si>
  <si>
    <t>20369</t>
  </si>
  <si>
    <t>3.02</t>
  </si>
  <si>
    <t>公主岭市人民法院</t>
  </si>
  <si>
    <t>174</t>
  </si>
  <si>
    <t>30639</t>
  </si>
  <si>
    <t>4.24</t>
  </si>
  <si>
    <t>29</t>
  </si>
  <si>
    <t>梨树县人民法院</t>
  </si>
  <si>
    <t>265</t>
  </si>
  <si>
    <t>39143</t>
  </si>
  <si>
    <t>6.46</t>
  </si>
  <si>
    <t>双辽市人民法院</t>
  </si>
  <si>
    <t>84</t>
  </si>
  <si>
    <t>22810</t>
  </si>
  <si>
    <t>2.05</t>
  </si>
  <si>
    <t>伊通满族自治县人民法院</t>
  </si>
  <si>
    <t>34635</t>
  </si>
  <si>
    <t>辽源市龙山区人民法院</t>
  </si>
  <si>
    <t>147</t>
  </si>
  <si>
    <t>103225</t>
  </si>
  <si>
    <t>3.59</t>
  </si>
  <si>
    <t>辽源市西安区人民法院</t>
  </si>
  <si>
    <t>14543</t>
  </si>
  <si>
    <t>0.68</t>
  </si>
  <si>
    <t>东丰县人民法院</t>
  </si>
  <si>
    <t>137</t>
  </si>
  <si>
    <t>19336</t>
  </si>
  <si>
    <t>3.34</t>
  </si>
  <si>
    <t>东辽县人民法院</t>
  </si>
  <si>
    <t>100</t>
  </si>
  <si>
    <t>13818</t>
  </si>
  <si>
    <t>2.44</t>
  </si>
  <si>
    <t>通化市东昌区人民法院</t>
  </si>
  <si>
    <t>7839</t>
  </si>
  <si>
    <t>0.78</t>
  </si>
  <si>
    <t>36</t>
  </si>
  <si>
    <t>通化市二道江区人民法院</t>
  </si>
  <si>
    <t>3026</t>
  </si>
  <si>
    <t>梅河口市人民法院</t>
  </si>
  <si>
    <t>107</t>
  </si>
  <si>
    <t>27434</t>
  </si>
  <si>
    <t>2.61</t>
  </si>
  <si>
    <t>集安市人民法院</t>
  </si>
  <si>
    <t>4321</t>
  </si>
  <si>
    <t>0.83</t>
  </si>
  <si>
    <t>通化县人民法院</t>
  </si>
  <si>
    <t>7559</t>
  </si>
  <si>
    <t>0.61</t>
  </si>
  <si>
    <t>40</t>
  </si>
  <si>
    <t>辉南县人民法院</t>
  </si>
  <si>
    <t>57</t>
  </si>
  <si>
    <t>19035</t>
  </si>
  <si>
    <t>1.39</t>
  </si>
  <si>
    <t>41</t>
  </si>
  <si>
    <t>柳河县人民法院</t>
  </si>
  <si>
    <t>62</t>
  </si>
  <si>
    <t>9078</t>
  </si>
  <si>
    <t>1.51</t>
  </si>
  <si>
    <t>42</t>
  </si>
  <si>
    <t>白山市浑江区人民法院</t>
  </si>
  <si>
    <t>101</t>
  </si>
  <si>
    <t>13918</t>
  </si>
  <si>
    <t>2.46</t>
  </si>
  <si>
    <t>43</t>
  </si>
  <si>
    <t>白山市江源区人民法院</t>
  </si>
  <si>
    <t>61</t>
  </si>
  <si>
    <t>8000</t>
  </si>
  <si>
    <t>1.49</t>
  </si>
  <si>
    <t>44</t>
  </si>
  <si>
    <t>临江市人民法院</t>
  </si>
  <si>
    <t>92528</t>
  </si>
  <si>
    <t>抚松县人民法院</t>
  </si>
  <si>
    <t>115</t>
  </si>
  <si>
    <t>16217</t>
  </si>
  <si>
    <t>2.80</t>
  </si>
  <si>
    <t>46</t>
  </si>
  <si>
    <t>靖宇县人民法院</t>
  </si>
  <si>
    <t>77</t>
  </si>
  <si>
    <t>47333</t>
  </si>
  <si>
    <t>1.88</t>
  </si>
  <si>
    <t>47</t>
  </si>
  <si>
    <t>长白朝鲜族自治县人民法院</t>
  </si>
  <si>
    <t>4779</t>
  </si>
  <si>
    <t>48</t>
  </si>
  <si>
    <t>松原市宁江区人民法院</t>
  </si>
  <si>
    <t>64</t>
  </si>
  <si>
    <t>17623</t>
  </si>
  <si>
    <t>1.56</t>
  </si>
  <si>
    <t>49</t>
  </si>
  <si>
    <t>扶余市人民法院</t>
  </si>
  <si>
    <t>19882</t>
  </si>
  <si>
    <t>50</t>
  </si>
  <si>
    <t>乾安县人民法院</t>
  </si>
  <si>
    <t>20090</t>
  </si>
  <si>
    <t>51</t>
  </si>
  <si>
    <t>前郭尔罗斯蒙古族自治县人民法院</t>
  </si>
  <si>
    <t>259</t>
  </si>
  <si>
    <t>946989</t>
  </si>
  <si>
    <t>6.32</t>
  </si>
  <si>
    <t>52</t>
  </si>
  <si>
    <t>长岭县人民法院</t>
  </si>
  <si>
    <t>29322</t>
  </si>
  <si>
    <t>3.00</t>
  </si>
  <si>
    <t>53</t>
  </si>
  <si>
    <t>白城市洮北区人民法院</t>
  </si>
  <si>
    <t>233</t>
  </si>
  <si>
    <t>46432</t>
  </si>
  <si>
    <t>5.68</t>
  </si>
  <si>
    <t>洮南市人民法院</t>
  </si>
  <si>
    <t>149</t>
  </si>
  <si>
    <t>31109</t>
  </si>
  <si>
    <t>3.63</t>
  </si>
  <si>
    <t>大安市人民法院</t>
  </si>
  <si>
    <t>159</t>
  </si>
  <si>
    <t>27012</t>
  </si>
  <si>
    <t>3.88</t>
  </si>
  <si>
    <t>56</t>
  </si>
  <si>
    <t>镇赉县人民法院</t>
  </si>
  <si>
    <t>136</t>
  </si>
  <si>
    <t>13096</t>
  </si>
  <si>
    <t>3.32</t>
  </si>
  <si>
    <t>通榆县人民法院</t>
  </si>
  <si>
    <t>292</t>
  </si>
  <si>
    <t>45957</t>
  </si>
  <si>
    <t>7.12</t>
  </si>
  <si>
    <t>延吉市人民法院</t>
  </si>
  <si>
    <t>613</t>
  </si>
  <si>
    <t>86270</t>
  </si>
  <si>
    <t>14.95</t>
  </si>
  <si>
    <t>59</t>
  </si>
  <si>
    <t>图们市人民法院</t>
  </si>
  <si>
    <t>14157</t>
  </si>
  <si>
    <t>2.32</t>
  </si>
  <si>
    <t>60</t>
  </si>
  <si>
    <t>敦化市人民法院</t>
  </si>
  <si>
    <t>204</t>
  </si>
  <si>
    <t>20643</t>
  </si>
  <si>
    <t>4.98</t>
  </si>
  <si>
    <t>龙井市人民法院</t>
  </si>
  <si>
    <t>9175</t>
  </si>
  <si>
    <t>珲春市人民法院</t>
  </si>
  <si>
    <t>202</t>
  </si>
  <si>
    <t>37527</t>
  </si>
  <si>
    <t>4.93</t>
  </si>
  <si>
    <t>63</t>
  </si>
  <si>
    <t>和龙市人民法院</t>
  </si>
  <si>
    <t>76</t>
  </si>
  <si>
    <t>42360</t>
  </si>
  <si>
    <t>1.85</t>
  </si>
  <si>
    <t>汪清县人民法院</t>
  </si>
  <si>
    <t>87</t>
  </si>
  <si>
    <t>9746</t>
  </si>
  <si>
    <t>2.12</t>
  </si>
  <si>
    <t>65</t>
  </si>
  <si>
    <t>安图县人民法院</t>
  </si>
  <si>
    <t>121</t>
  </si>
  <si>
    <t>21805</t>
  </si>
  <si>
    <t>2.95</t>
  </si>
  <si>
    <t>9721</t>
  </si>
  <si>
    <t>3096143</t>
  </si>
  <si>
    <t>237.10</t>
  </si>
  <si>
    <t>1192</t>
  </si>
  <si>
    <t>737</t>
  </si>
  <si>
    <t>林区、铁路基层法院中国庭审公开网庭审直播情况统计表(按直播率由高至低排列)</t>
  </si>
  <si>
    <t>抚松林区基层法院</t>
  </si>
  <si>
    <t>6578</t>
  </si>
  <si>
    <t>1.20</t>
  </si>
  <si>
    <t>白石山林区基层法院</t>
  </si>
  <si>
    <t>3109</t>
  </si>
  <si>
    <t>0.54</t>
  </si>
  <si>
    <t>红石林区基层法院</t>
  </si>
  <si>
    <t>4722</t>
  </si>
  <si>
    <t>临江林区基层法院</t>
  </si>
  <si>
    <t>2526</t>
  </si>
  <si>
    <t>0.46</t>
  </si>
  <si>
    <t>江源林区基层法院</t>
  </si>
  <si>
    <t>6289</t>
  </si>
  <si>
    <t>0.88</t>
  </si>
  <si>
    <t>汪清林区基层法院</t>
  </si>
  <si>
    <t>2096</t>
  </si>
  <si>
    <t>和龙林区基层法院</t>
  </si>
  <si>
    <t>1292</t>
  </si>
  <si>
    <t>0.29</t>
  </si>
  <si>
    <t>白河林区基层法院</t>
  </si>
  <si>
    <t>2309</t>
  </si>
  <si>
    <t>敦化林区基层法院</t>
  </si>
  <si>
    <t>6005</t>
  </si>
  <si>
    <t>0.93</t>
  </si>
  <si>
    <t>珲春林区基层法院</t>
  </si>
  <si>
    <t>1327</t>
  </si>
  <si>
    <t>0.20</t>
  </si>
  <si>
    <t>长春铁路运输法院</t>
  </si>
  <si>
    <t>12746</t>
  </si>
  <si>
    <t>吉林铁路运输法院</t>
  </si>
  <si>
    <t>7641</t>
  </si>
  <si>
    <t>0.63</t>
  </si>
  <si>
    <t>通化铁路运输法院</t>
  </si>
  <si>
    <t>449</t>
  </si>
  <si>
    <t>延边铁路运输法院</t>
  </si>
  <si>
    <t>4023</t>
  </si>
  <si>
    <t>0.24</t>
  </si>
  <si>
    <t>白城铁路运输法院</t>
  </si>
  <si>
    <t>1428</t>
  </si>
  <si>
    <t>0.10</t>
  </si>
  <si>
    <t>319</t>
  </si>
  <si>
    <t>62540</t>
  </si>
  <si>
    <t>7.78</t>
  </si>
  <si>
    <t>说明：1、本表新收诉讼案件数据来源于《2021年01月01日至2021年02月28日全省法院诉讼案件收结案情况统计表》；
      2、本表受理减刑假释案件数据来源于审判业务管理系统-案件统计-收结案情况-收结案统计-刑事刑罚变更统计；
      3、本表其他庭审直播数据来源于互联网庭审视频平台-统计分析-直播统计；
      4、本表数据统计截止时间于2021年02月28日；
      5、庭审直播率=直播案件数/（受理诉讼案件数-受理减刑假释案件数）。</t>
  </si>
  <si>
    <t>数据核对人：张鹤                   联系电话：0431-88556906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</si>
</sst>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9">
    <font>
      <sz val="10"/>
      <name val="Arial"/>
      <family val="2"/>
    </font>
    <font>
      <b/>
      <sz val="16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AppData\Local\Microsoft\Windows\Temporary%20Internet%20Files\Content.IE5\QN1AG1QU\&#35201;%20%20%205.2021&#24180;1&#26376;&#33267;2&#26376;&#20840;&#30465;&#27861;&#38498;&#35785;&#35772;&#26696;&#20214;&#25910;&#32467;&#26696;&#24773;&#20917;&#32479;&#35745;&#34920;(2021-03-03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AppData\Local\Microsoft\Windows\Temporary%20Internet%20Files\Content.IE5\QN1AG1QU\555&#25910;&#32467;&#26696;&#32479;&#35745;&#25253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AppData\Local\Microsoft\Windows\Temporary%20Internet%20Files\Content.IE5\QN1AG1QU\55555&#25910;&#32467;&#26696;&#32479;&#35745;&#25253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省法院诉讼案件收结案情况统计表"/>
    </sheetNames>
    <sheetDataSet>
      <sheetData sheetId="0">
        <row r="7">
          <cell r="C7" t="str">
            <v>法院</v>
          </cell>
          <cell r="D7" t="str">
            <v>旧存</v>
          </cell>
          <cell r="E7" t="str">
            <v>同比</v>
          </cell>
          <cell r="F7" t="str">
            <v>新收 </v>
          </cell>
          <cell r="G7" t="str">
            <v>同比</v>
          </cell>
          <cell r="H7" t="str">
            <v>受理</v>
          </cell>
        </row>
        <row r="8">
          <cell r="C8" t="str">
            <v>辽源市中级人民法院及下辖法院</v>
          </cell>
          <cell r="D8" t="str">
            <v>238</v>
          </cell>
          <cell r="E8" t="str">
            <v>-50.83%</v>
          </cell>
          <cell r="F8" t="str">
            <v>1556</v>
          </cell>
          <cell r="G8" t="str">
            <v>41.97%</v>
          </cell>
          <cell r="H8">
            <v>1794</v>
          </cell>
        </row>
        <row r="9">
          <cell r="C9" t="str">
            <v>白山市中级人民法院及下辖法院</v>
          </cell>
          <cell r="D9" t="str">
            <v>551</v>
          </cell>
          <cell r="E9" t="str">
            <v>-21.62%</v>
          </cell>
          <cell r="F9" t="str">
            <v>2038</v>
          </cell>
          <cell r="G9" t="str">
            <v>36.32%</v>
          </cell>
          <cell r="H9">
            <v>2589</v>
          </cell>
        </row>
        <row r="10">
          <cell r="C10" t="str">
            <v>白城市中级人民法院及下辖法院</v>
          </cell>
          <cell r="D10" t="str">
            <v>823</v>
          </cell>
          <cell r="E10" t="str">
            <v>-18.92%</v>
          </cell>
          <cell r="F10" t="str">
            <v>4055</v>
          </cell>
          <cell r="G10" t="str">
            <v>77.00%</v>
          </cell>
          <cell r="H10">
            <v>4878</v>
          </cell>
        </row>
        <row r="11">
          <cell r="C11" t="str">
            <v>四平市中级人民法院及下辖法院</v>
          </cell>
          <cell r="D11" t="str">
            <v>493</v>
          </cell>
          <cell r="E11" t="str">
            <v>-41.45%</v>
          </cell>
          <cell r="F11" t="str">
            <v>3185</v>
          </cell>
          <cell r="G11" t="str">
            <v>77.44%</v>
          </cell>
          <cell r="H11">
            <v>3678</v>
          </cell>
        </row>
        <row r="12">
          <cell r="C12" t="str">
            <v>吉林市中级人民法院及下辖法院</v>
          </cell>
          <cell r="D12" t="str">
            <v>1527</v>
          </cell>
          <cell r="E12" t="str">
            <v>-32.28%</v>
          </cell>
          <cell r="F12" t="str">
            <v>8561</v>
          </cell>
          <cell r="G12" t="str">
            <v>63.82%</v>
          </cell>
          <cell r="H12">
            <v>10088</v>
          </cell>
        </row>
        <row r="13">
          <cell r="C13" t="str">
            <v>延边朝鲜族自治州中级人民法院及下辖法院</v>
          </cell>
          <cell r="D13" t="str">
            <v>1221</v>
          </cell>
          <cell r="E13" t="str">
            <v>-49.61%</v>
          </cell>
          <cell r="F13" t="str">
            <v>6360</v>
          </cell>
          <cell r="G13" t="str">
            <v>76.32%</v>
          </cell>
          <cell r="H13">
            <v>7581</v>
          </cell>
        </row>
        <row r="14">
          <cell r="C14" t="str">
            <v>长春市中级人民法院及下辖法院</v>
          </cell>
          <cell r="D14" t="str">
            <v>3340</v>
          </cell>
          <cell r="E14" t="str">
            <v>-27.91%</v>
          </cell>
          <cell r="F14" t="str">
            <v>17595</v>
          </cell>
          <cell r="G14" t="str">
            <v>81.32%</v>
          </cell>
          <cell r="H14">
            <v>20935</v>
          </cell>
        </row>
        <row r="15">
          <cell r="C15" t="str">
            <v>通化市中级人民法院及下辖法院</v>
          </cell>
          <cell r="D15" t="str">
            <v>452</v>
          </cell>
          <cell r="E15" t="str">
            <v>-31.10%</v>
          </cell>
          <cell r="F15" t="str">
            <v>2086</v>
          </cell>
          <cell r="G15" t="str">
            <v>-30.35%</v>
          </cell>
          <cell r="H15">
            <v>2538</v>
          </cell>
        </row>
        <row r="16">
          <cell r="C16" t="str">
            <v>松原市中级人民法院及下辖法院</v>
          </cell>
          <cell r="D16" t="str">
            <v>1272</v>
          </cell>
          <cell r="E16" t="str">
            <v>-45.38%</v>
          </cell>
          <cell r="F16" t="str">
            <v>5059</v>
          </cell>
          <cell r="G16" t="str">
            <v>44.21%</v>
          </cell>
          <cell r="H16">
            <v>6331</v>
          </cell>
        </row>
        <row r="19">
          <cell r="C19" t="str">
            <v>法院</v>
          </cell>
          <cell r="D19" t="str">
            <v>旧存</v>
          </cell>
          <cell r="E19" t="str">
            <v>同比</v>
          </cell>
          <cell r="F19" t="str">
            <v>新收 </v>
          </cell>
          <cell r="G19" t="str">
            <v>同比</v>
          </cell>
          <cell r="H19" t="str">
            <v>受理</v>
          </cell>
        </row>
        <row r="20">
          <cell r="C20" t="str">
            <v>长春铁路运输中级法院及下辖法院</v>
          </cell>
          <cell r="D20" t="str">
            <v>18</v>
          </cell>
          <cell r="E20" t="str">
            <v>20.00%</v>
          </cell>
          <cell r="F20" t="str">
            <v>329</v>
          </cell>
          <cell r="G20" t="str">
            <v>48.87%</v>
          </cell>
          <cell r="H20">
            <v>347</v>
          </cell>
        </row>
        <row r="21">
          <cell r="C21" t="str">
            <v>长春林区中级法院及下辖法院</v>
          </cell>
          <cell r="D21" t="str">
            <v>25</v>
          </cell>
          <cell r="E21" t="str">
            <v>-28.57%</v>
          </cell>
          <cell r="F21" t="str">
            <v>292</v>
          </cell>
          <cell r="G21" t="str">
            <v>34.56%</v>
          </cell>
          <cell r="H21">
            <v>317</v>
          </cell>
        </row>
        <row r="22">
          <cell r="C22" t="str">
            <v>延边林区中级法院及下辖法院</v>
          </cell>
          <cell r="D22" t="str">
            <v>49</v>
          </cell>
          <cell r="E22" t="str">
            <v>-55.86%</v>
          </cell>
          <cell r="F22" t="str">
            <v>269</v>
          </cell>
          <cell r="G22" t="str">
            <v>33.17%</v>
          </cell>
          <cell r="H22">
            <v>318</v>
          </cell>
        </row>
        <row r="25">
          <cell r="C25" t="str">
            <v>法院</v>
          </cell>
          <cell r="D25" t="str">
            <v>旧存</v>
          </cell>
          <cell r="E25" t="str">
            <v>同比</v>
          </cell>
          <cell r="F25" t="str">
            <v>新收 </v>
          </cell>
          <cell r="G25" t="str">
            <v>同比</v>
          </cell>
          <cell r="H25" t="str">
            <v>受理</v>
          </cell>
        </row>
        <row r="26">
          <cell r="C26" t="str">
            <v>四平市中级人民法院</v>
          </cell>
          <cell r="D26" t="str">
            <v>108</v>
          </cell>
          <cell r="E26" t="str">
            <v>-13.60%</v>
          </cell>
          <cell r="F26" t="str">
            <v>473</v>
          </cell>
          <cell r="G26" t="str">
            <v>19.44%</v>
          </cell>
          <cell r="H26">
            <v>581</v>
          </cell>
        </row>
        <row r="27">
          <cell r="C27" t="str">
            <v>白城市中级人民法院</v>
          </cell>
          <cell r="D27" t="str">
            <v>78</v>
          </cell>
          <cell r="E27" t="str">
            <v>2.63%</v>
          </cell>
          <cell r="F27" t="str">
            <v>533</v>
          </cell>
          <cell r="G27" t="str">
            <v>124.89%</v>
          </cell>
          <cell r="H27">
            <v>611</v>
          </cell>
        </row>
        <row r="28">
          <cell r="C28" t="str">
            <v>长春市中级人民法院</v>
          </cell>
          <cell r="D28" t="str">
            <v>979</v>
          </cell>
          <cell r="E28" t="str">
            <v>-7.29%</v>
          </cell>
          <cell r="F28" t="str">
            <v>3390</v>
          </cell>
          <cell r="G28" t="str">
            <v>150.93%</v>
          </cell>
          <cell r="H28">
            <v>4369</v>
          </cell>
        </row>
        <row r="29">
          <cell r="C29" t="str">
            <v>辽源市中级人民法院</v>
          </cell>
          <cell r="D29" t="str">
            <v>46</v>
          </cell>
          <cell r="E29" t="str">
            <v>-6.12%</v>
          </cell>
          <cell r="F29" t="str">
            <v>205</v>
          </cell>
          <cell r="G29" t="str">
            <v>-7.24%</v>
          </cell>
          <cell r="H29">
            <v>251</v>
          </cell>
        </row>
        <row r="30">
          <cell r="C30" t="str">
            <v>白山市中级人民法院</v>
          </cell>
          <cell r="D30" t="str">
            <v>95</v>
          </cell>
          <cell r="E30" t="str">
            <v>46.15%</v>
          </cell>
          <cell r="F30" t="str">
            <v>256</v>
          </cell>
          <cell r="G30" t="str">
            <v>52.38%</v>
          </cell>
          <cell r="H30">
            <v>351</v>
          </cell>
        </row>
        <row r="31">
          <cell r="C31" t="str">
            <v>松原市中级人民法院</v>
          </cell>
          <cell r="D31" t="str">
            <v>217</v>
          </cell>
          <cell r="E31" t="str">
            <v>-17.80%</v>
          </cell>
          <cell r="F31" t="str">
            <v>400</v>
          </cell>
          <cell r="G31" t="str">
            <v>19.40%</v>
          </cell>
          <cell r="H31">
            <v>617</v>
          </cell>
        </row>
        <row r="32">
          <cell r="C32" t="str">
            <v>延边朝鲜族自治州中级人民法院</v>
          </cell>
          <cell r="D32" t="str">
            <v>181</v>
          </cell>
          <cell r="E32" t="str">
            <v>-30.12%</v>
          </cell>
          <cell r="F32" t="str">
            <v>942</v>
          </cell>
          <cell r="G32" t="str">
            <v>114.58%</v>
          </cell>
          <cell r="H32">
            <v>1123</v>
          </cell>
        </row>
        <row r="33">
          <cell r="C33" t="str">
            <v>吉林市中级人民法院</v>
          </cell>
          <cell r="D33" t="str">
            <v>316</v>
          </cell>
          <cell r="E33" t="str">
            <v>12.46%</v>
          </cell>
          <cell r="F33" t="str">
            <v>1267</v>
          </cell>
          <cell r="G33" t="str">
            <v>37.87%</v>
          </cell>
          <cell r="H33">
            <v>1583</v>
          </cell>
        </row>
        <row r="34">
          <cell r="C34" t="str">
            <v>通化市中级人民法院</v>
          </cell>
          <cell r="D34" t="str">
            <v>102</v>
          </cell>
          <cell r="E34" t="str">
            <v>3.03%</v>
          </cell>
          <cell r="F34" t="str">
            <v>232</v>
          </cell>
          <cell r="G34" t="str">
            <v>-66.13%</v>
          </cell>
          <cell r="H34">
            <v>334</v>
          </cell>
        </row>
        <row r="37">
          <cell r="C37" t="str">
            <v>法院</v>
          </cell>
          <cell r="D37" t="str">
            <v>旧存</v>
          </cell>
          <cell r="E37" t="str">
            <v>同比</v>
          </cell>
          <cell r="F37" t="str">
            <v>新收 </v>
          </cell>
          <cell r="G37" t="str">
            <v>同比</v>
          </cell>
          <cell r="H37" t="str">
            <v>受理</v>
          </cell>
        </row>
        <row r="38">
          <cell r="C38" t="str">
            <v>延边林区中级法院</v>
          </cell>
          <cell r="D38" t="str">
            <v>20</v>
          </cell>
          <cell r="E38" t="str">
            <v>11.11%</v>
          </cell>
          <cell r="F38" t="str">
            <v>62</v>
          </cell>
          <cell r="G38" t="str">
            <v>47.62%</v>
          </cell>
          <cell r="H38">
            <v>82</v>
          </cell>
        </row>
        <row r="39">
          <cell r="C39" t="str">
            <v>长春林区中级法院</v>
          </cell>
          <cell r="D39" t="str">
            <v>4</v>
          </cell>
          <cell r="E39" t="str">
            <v>33.33%</v>
          </cell>
          <cell r="F39" t="str">
            <v>15</v>
          </cell>
          <cell r="G39" t="str">
            <v>36.36%</v>
          </cell>
          <cell r="H39">
            <v>19</v>
          </cell>
        </row>
        <row r="40">
          <cell r="C40" t="str">
            <v>长春铁路运输中级法院</v>
          </cell>
          <cell r="D40" t="str">
            <v>6</v>
          </cell>
          <cell r="E40" t="str">
            <v>200.00%</v>
          </cell>
          <cell r="F40" t="str">
            <v>59</v>
          </cell>
          <cell r="G40" t="str">
            <v>20.41%</v>
          </cell>
          <cell r="H40">
            <v>65</v>
          </cell>
        </row>
        <row r="43">
          <cell r="C43" t="str">
            <v>法院</v>
          </cell>
          <cell r="D43" t="str">
            <v>旧存</v>
          </cell>
          <cell r="E43" t="str">
            <v>同比</v>
          </cell>
          <cell r="F43" t="str">
            <v>新收 </v>
          </cell>
          <cell r="G43" t="str">
            <v>同比</v>
          </cell>
          <cell r="H43" t="str">
            <v>受理</v>
          </cell>
          <cell r="I43" t="str">
            <v>同比</v>
          </cell>
        </row>
        <row r="44">
          <cell r="C44" t="str">
            <v>临江市人民法院</v>
          </cell>
          <cell r="D44" t="str">
            <v>52</v>
          </cell>
          <cell r="E44" t="str">
            <v>-7.14%</v>
          </cell>
          <cell r="F44" t="str">
            <v>293</v>
          </cell>
          <cell r="G44" t="str">
            <v>80.86%</v>
          </cell>
          <cell r="H44">
            <v>345</v>
          </cell>
          <cell r="I44" t="str">
            <v>58.26%</v>
          </cell>
        </row>
        <row r="45">
          <cell r="C45" t="str">
            <v>东丰县人民法院</v>
          </cell>
          <cell r="D45" t="str">
            <v>41</v>
          </cell>
          <cell r="E45" t="str">
            <v>-63.39%</v>
          </cell>
          <cell r="F45" t="str">
            <v>346</v>
          </cell>
          <cell r="G45" t="str">
            <v>77.44%</v>
          </cell>
          <cell r="H45">
            <v>387</v>
          </cell>
          <cell r="I45" t="str">
            <v>26.06%</v>
          </cell>
        </row>
        <row r="46">
          <cell r="C46" t="str">
            <v>珲春市人民法院</v>
          </cell>
          <cell r="D46" t="str">
            <v>63</v>
          </cell>
          <cell r="E46" t="str">
            <v>-77.89%</v>
          </cell>
          <cell r="F46" t="str">
            <v>555</v>
          </cell>
          <cell r="G46" t="str">
            <v>24.44%</v>
          </cell>
          <cell r="H46">
            <v>618</v>
          </cell>
          <cell r="I46" t="str">
            <v>-15.46%</v>
          </cell>
        </row>
        <row r="47">
          <cell r="C47" t="str">
            <v>靖宇县人民法院</v>
          </cell>
          <cell r="D47" t="str">
            <v>37</v>
          </cell>
          <cell r="E47" t="str">
            <v>2.78%</v>
          </cell>
          <cell r="F47" t="str">
            <v>190</v>
          </cell>
          <cell r="G47" t="str">
            <v>20.25%</v>
          </cell>
          <cell r="H47">
            <v>227</v>
          </cell>
          <cell r="I47" t="str">
            <v>17.01%</v>
          </cell>
        </row>
        <row r="48">
          <cell r="C48" t="str">
            <v>辽源市龙山区人民法院</v>
          </cell>
          <cell r="D48" t="str">
            <v>68</v>
          </cell>
          <cell r="E48" t="str">
            <v>-54.67%</v>
          </cell>
          <cell r="F48" t="str">
            <v>461</v>
          </cell>
          <cell r="G48" t="str">
            <v>88.93%</v>
          </cell>
          <cell r="H48">
            <v>529</v>
          </cell>
          <cell r="I48" t="str">
            <v>34.26%</v>
          </cell>
        </row>
        <row r="49">
          <cell r="C49" t="str">
            <v>蛟河市人民法院</v>
          </cell>
          <cell r="D49" t="str">
            <v>99</v>
          </cell>
          <cell r="E49" t="str">
            <v>-61.33%</v>
          </cell>
          <cell r="F49" t="str">
            <v>607</v>
          </cell>
          <cell r="G49" t="str">
            <v>77.49%</v>
          </cell>
          <cell r="H49">
            <v>706</v>
          </cell>
          <cell r="I49" t="str">
            <v>18.06%</v>
          </cell>
        </row>
        <row r="50">
          <cell r="C50" t="str">
            <v>大安市人民法院</v>
          </cell>
          <cell r="D50" t="str">
            <v>158</v>
          </cell>
          <cell r="E50" t="str">
            <v>32.77%</v>
          </cell>
          <cell r="F50" t="str">
            <v>548</v>
          </cell>
          <cell r="G50" t="str">
            <v>114.90%</v>
          </cell>
          <cell r="H50">
            <v>706</v>
          </cell>
          <cell r="I50" t="str">
            <v>88.77%</v>
          </cell>
        </row>
        <row r="51">
          <cell r="C51" t="str">
            <v>东辽县人民法院</v>
          </cell>
          <cell r="D51" t="str">
            <v>49</v>
          </cell>
          <cell r="E51" t="str">
            <v>-55.05%</v>
          </cell>
          <cell r="F51" t="str">
            <v>277</v>
          </cell>
          <cell r="G51" t="str">
            <v>31.90%</v>
          </cell>
          <cell r="H51">
            <v>326</v>
          </cell>
          <cell r="I51" t="str">
            <v>2.19%</v>
          </cell>
        </row>
        <row r="52">
          <cell r="C52" t="str">
            <v>龙井市人民法院</v>
          </cell>
          <cell r="D52" t="str">
            <v>45</v>
          </cell>
          <cell r="E52" t="str">
            <v>-47.06%</v>
          </cell>
          <cell r="F52" t="str">
            <v>227</v>
          </cell>
          <cell r="G52" t="str">
            <v>100.88%</v>
          </cell>
          <cell r="H52">
            <v>272</v>
          </cell>
          <cell r="I52" t="str">
            <v>37.37%</v>
          </cell>
        </row>
        <row r="53">
          <cell r="C53" t="str">
            <v>长春经济技术开发区人民法院</v>
          </cell>
          <cell r="D53" t="str">
            <v>75</v>
          </cell>
          <cell r="E53" t="str">
            <v>-81.44%</v>
          </cell>
          <cell r="F53" t="str">
            <v>549</v>
          </cell>
          <cell r="G53" t="str">
            <v>46.79%</v>
          </cell>
          <cell r="H53">
            <v>624</v>
          </cell>
          <cell r="I53" t="str">
            <v>-19.79%</v>
          </cell>
        </row>
        <row r="54">
          <cell r="C54" t="str">
            <v>辽源市西安区人民法院</v>
          </cell>
          <cell r="D54" t="str">
            <v>34</v>
          </cell>
          <cell r="E54" t="str">
            <v>-46.88%</v>
          </cell>
          <cell r="F54" t="str">
            <v>267</v>
          </cell>
          <cell r="G54" t="str">
            <v>18.14%</v>
          </cell>
          <cell r="H54">
            <v>301</v>
          </cell>
          <cell r="I54" t="str">
            <v>3.79%</v>
          </cell>
        </row>
        <row r="55">
          <cell r="C55" t="str">
            <v>镇赉县人民法院</v>
          </cell>
          <cell r="D55" t="str">
            <v>108</v>
          </cell>
          <cell r="E55" t="str">
            <v>-25.52%</v>
          </cell>
          <cell r="F55" t="str">
            <v>521</v>
          </cell>
          <cell r="G55" t="str">
            <v>55.99%</v>
          </cell>
          <cell r="H55">
            <v>629</v>
          </cell>
          <cell r="I55" t="str">
            <v>31.32%</v>
          </cell>
        </row>
        <row r="56">
          <cell r="C56" t="str">
            <v>长春汽车经济技术开发区人民法院</v>
          </cell>
          <cell r="D56" t="str">
            <v>69</v>
          </cell>
          <cell r="E56" t="str">
            <v>-14.81%</v>
          </cell>
          <cell r="F56" t="str">
            <v>438</v>
          </cell>
          <cell r="G56" t="str">
            <v>114.71%</v>
          </cell>
          <cell r="H56">
            <v>507</v>
          </cell>
          <cell r="I56" t="str">
            <v>77.89%</v>
          </cell>
        </row>
        <row r="57">
          <cell r="C57" t="str">
            <v>辉南县人民法院</v>
          </cell>
          <cell r="D57" t="str">
            <v>23</v>
          </cell>
          <cell r="E57" t="str">
            <v>-50.00%</v>
          </cell>
          <cell r="F57" t="str">
            <v>240</v>
          </cell>
          <cell r="G57" t="str">
            <v>93.55%</v>
          </cell>
          <cell r="H57">
            <v>263</v>
          </cell>
          <cell r="I57" t="str">
            <v>54.71%</v>
          </cell>
        </row>
        <row r="58">
          <cell r="C58" t="str">
            <v>四平市铁西区人民法院</v>
          </cell>
          <cell r="D58" t="str">
            <v>80</v>
          </cell>
          <cell r="E58" t="str">
            <v>-46.31%</v>
          </cell>
          <cell r="F58" t="str">
            <v>594</v>
          </cell>
          <cell r="G58" t="str">
            <v>210.99%</v>
          </cell>
          <cell r="H58">
            <v>674</v>
          </cell>
          <cell r="I58" t="str">
            <v>98.24%</v>
          </cell>
        </row>
        <row r="59">
          <cell r="C59" t="str">
            <v>长春市宽城区人民法院</v>
          </cell>
          <cell r="D59" t="str">
            <v>156</v>
          </cell>
          <cell r="E59" t="str">
            <v>-42.01%</v>
          </cell>
          <cell r="F59" t="str">
            <v>1013</v>
          </cell>
          <cell r="G59" t="str">
            <v>43.69%</v>
          </cell>
          <cell r="H59">
            <v>1169</v>
          </cell>
          <cell r="I59" t="str">
            <v>20.02%</v>
          </cell>
        </row>
        <row r="60">
          <cell r="C60" t="str">
            <v>永吉县人民法院</v>
          </cell>
          <cell r="D60" t="str">
            <v>84</v>
          </cell>
          <cell r="E60" t="str">
            <v>-49.09%</v>
          </cell>
          <cell r="F60" t="str">
            <v>484</v>
          </cell>
          <cell r="G60" t="str">
            <v>85.44%</v>
          </cell>
          <cell r="H60">
            <v>568</v>
          </cell>
          <cell r="I60" t="str">
            <v>33.33%</v>
          </cell>
        </row>
        <row r="61">
          <cell r="C61" t="str">
            <v>伊通满族自治县人民法院</v>
          </cell>
          <cell r="D61" t="str">
            <v>38</v>
          </cell>
          <cell r="E61" t="str">
            <v>-53.66%</v>
          </cell>
          <cell r="F61" t="str">
            <v>497</v>
          </cell>
          <cell r="G61" t="str">
            <v>79.42%</v>
          </cell>
          <cell r="H61">
            <v>535</v>
          </cell>
          <cell r="I61" t="str">
            <v>49.03%</v>
          </cell>
        </row>
        <row r="62">
          <cell r="C62" t="str">
            <v>通榆县人民法院</v>
          </cell>
          <cell r="D62" t="str">
            <v>122</v>
          </cell>
          <cell r="E62" t="str">
            <v>-27.81%</v>
          </cell>
          <cell r="F62" t="str">
            <v>761</v>
          </cell>
          <cell r="G62" t="str">
            <v>49.80%</v>
          </cell>
          <cell r="H62">
            <v>883</v>
          </cell>
          <cell r="I62" t="str">
            <v>30.43%</v>
          </cell>
        </row>
        <row r="63">
          <cell r="C63" t="str">
            <v>白山市江源区人民法院</v>
          </cell>
          <cell r="D63" t="str">
            <v>48</v>
          </cell>
          <cell r="E63" t="str">
            <v>-29.41%</v>
          </cell>
          <cell r="F63" t="str">
            <v>191</v>
          </cell>
          <cell r="G63" t="str">
            <v>36.43%</v>
          </cell>
          <cell r="H63">
            <v>239</v>
          </cell>
          <cell r="I63" t="str">
            <v>14.90%</v>
          </cell>
        </row>
        <row r="64">
          <cell r="C64" t="str">
            <v>白山市浑江区人民法院</v>
          </cell>
          <cell r="D64" t="str">
            <v>157</v>
          </cell>
          <cell r="E64" t="str">
            <v>-43.93%</v>
          </cell>
          <cell r="F64" t="str">
            <v>538</v>
          </cell>
          <cell r="G64" t="str">
            <v>80.54%</v>
          </cell>
          <cell r="H64">
            <v>695</v>
          </cell>
          <cell r="I64" t="str">
            <v>20.24%</v>
          </cell>
        </row>
        <row r="65">
          <cell r="C65" t="str">
            <v>柳河县人民法院</v>
          </cell>
          <cell r="D65" t="str">
            <v>30</v>
          </cell>
          <cell r="E65" t="str">
            <v>-3.23%</v>
          </cell>
          <cell r="F65" t="str">
            <v>322</v>
          </cell>
          <cell r="G65" t="str">
            <v>-2.72%</v>
          </cell>
          <cell r="H65">
            <v>352</v>
          </cell>
          <cell r="I65" t="str">
            <v>-2.76%</v>
          </cell>
        </row>
        <row r="66">
          <cell r="C66" t="str">
            <v>长白朝鲜族自治县人民法院</v>
          </cell>
          <cell r="D66" t="str">
            <v>17</v>
          </cell>
          <cell r="E66" t="str">
            <v>-43.33%</v>
          </cell>
          <cell r="F66" t="str">
            <v>119</v>
          </cell>
          <cell r="G66" t="str">
            <v>13.33%</v>
          </cell>
          <cell r="H66">
            <v>136</v>
          </cell>
          <cell r="I66" t="str">
            <v>0.74%</v>
          </cell>
        </row>
        <row r="67">
          <cell r="C67" t="str">
            <v>扶余市人民法院</v>
          </cell>
          <cell r="D67" t="str">
            <v>113</v>
          </cell>
          <cell r="E67" t="str">
            <v>-54.80%</v>
          </cell>
          <cell r="F67" t="str">
            <v>640</v>
          </cell>
          <cell r="G67" t="str">
            <v>-22.42%</v>
          </cell>
          <cell r="H67">
            <v>753</v>
          </cell>
          <cell r="I67" t="str">
            <v>-29.95%</v>
          </cell>
        </row>
        <row r="68">
          <cell r="C68" t="str">
            <v>吉林市船营区人民法院</v>
          </cell>
          <cell r="D68" t="str">
            <v>67</v>
          </cell>
          <cell r="E68" t="str">
            <v>-40.18%</v>
          </cell>
          <cell r="F68" t="str">
            <v>1106</v>
          </cell>
          <cell r="G68" t="str">
            <v>47.86%</v>
          </cell>
          <cell r="H68">
            <v>1173</v>
          </cell>
          <cell r="I68" t="str">
            <v>36.40%</v>
          </cell>
        </row>
        <row r="69">
          <cell r="C69" t="str">
            <v>和龙市人民法院</v>
          </cell>
          <cell r="D69" t="str">
            <v>56</v>
          </cell>
          <cell r="E69" t="str">
            <v>-35.63%</v>
          </cell>
          <cell r="F69" t="str">
            <v>219</v>
          </cell>
          <cell r="G69" t="str">
            <v>119.00%</v>
          </cell>
          <cell r="H69">
            <v>275</v>
          </cell>
          <cell r="I69" t="str">
            <v>47.06%</v>
          </cell>
        </row>
        <row r="70">
          <cell r="C70" t="str">
            <v>桦甸市人民法院</v>
          </cell>
          <cell r="D70" t="str">
            <v>222</v>
          </cell>
          <cell r="E70" t="str">
            <v>38.75%</v>
          </cell>
          <cell r="F70" t="str">
            <v>907</v>
          </cell>
          <cell r="G70" t="str">
            <v>181.68%</v>
          </cell>
          <cell r="H70">
            <v>1129</v>
          </cell>
          <cell r="I70" t="str">
            <v>134.23%</v>
          </cell>
        </row>
        <row r="71">
          <cell r="C71" t="str">
            <v>长岭县人民法院</v>
          </cell>
          <cell r="D71" t="str">
            <v>202</v>
          </cell>
          <cell r="E71" t="str">
            <v>-66.56%</v>
          </cell>
          <cell r="F71" t="str">
            <v>551</v>
          </cell>
          <cell r="G71" t="str">
            <v>-6.13%</v>
          </cell>
          <cell r="H71">
            <v>753</v>
          </cell>
          <cell r="I71" t="str">
            <v>-36.78%</v>
          </cell>
        </row>
        <row r="72">
          <cell r="C72" t="str">
            <v>吉林市龙潭区人民法院</v>
          </cell>
          <cell r="D72" t="str">
            <v>51</v>
          </cell>
          <cell r="E72" t="str">
            <v>-73.44%</v>
          </cell>
          <cell r="F72" t="str">
            <v>562</v>
          </cell>
          <cell r="G72" t="str">
            <v>75.08%</v>
          </cell>
          <cell r="H72">
            <v>613</v>
          </cell>
          <cell r="I72" t="str">
            <v>19.49%</v>
          </cell>
        </row>
        <row r="73">
          <cell r="C73" t="str">
            <v>图们市人民法院</v>
          </cell>
          <cell r="D73" t="str">
            <v>63</v>
          </cell>
          <cell r="E73" t="str">
            <v>-45.22%</v>
          </cell>
          <cell r="F73" t="str">
            <v>238</v>
          </cell>
          <cell r="G73" t="str">
            <v>12.26%</v>
          </cell>
          <cell r="H73">
            <v>301</v>
          </cell>
          <cell r="I73" t="str">
            <v>-7.95%</v>
          </cell>
        </row>
        <row r="74">
          <cell r="C74" t="str">
            <v>舒兰市人民法院</v>
          </cell>
          <cell r="D74" t="str">
            <v>100</v>
          </cell>
          <cell r="E74" t="str">
            <v>-35.06%</v>
          </cell>
          <cell r="F74" t="str">
            <v>877</v>
          </cell>
          <cell r="G74" t="str">
            <v>62.11%</v>
          </cell>
          <cell r="H74">
            <v>977</v>
          </cell>
          <cell r="I74" t="str">
            <v>40.58%</v>
          </cell>
        </row>
        <row r="75">
          <cell r="C75" t="str">
            <v>安图县人民法院</v>
          </cell>
          <cell r="D75" t="str">
            <v>67</v>
          </cell>
          <cell r="E75" t="str">
            <v>-41.74%</v>
          </cell>
          <cell r="F75" t="str">
            <v>425</v>
          </cell>
          <cell r="G75" t="str">
            <v>23.55%</v>
          </cell>
          <cell r="H75">
            <v>492</v>
          </cell>
          <cell r="I75" t="str">
            <v>7.19%</v>
          </cell>
        </row>
        <row r="76">
          <cell r="C76" t="str">
            <v>汪清县人民法院</v>
          </cell>
          <cell r="D76" t="str">
            <v>43</v>
          </cell>
          <cell r="E76" t="str">
            <v>-57.84%</v>
          </cell>
          <cell r="F76" t="str">
            <v>320</v>
          </cell>
          <cell r="G76" t="str">
            <v>30.08%</v>
          </cell>
          <cell r="H76">
            <v>363</v>
          </cell>
          <cell r="I76" t="str">
            <v>4.31%</v>
          </cell>
        </row>
        <row r="77">
          <cell r="C77" t="str">
            <v>吉林市丰满区人民法院</v>
          </cell>
          <cell r="D77" t="str">
            <v>106</v>
          </cell>
          <cell r="E77" t="str">
            <v>-67.88%</v>
          </cell>
          <cell r="F77" t="str">
            <v>688</v>
          </cell>
          <cell r="G77" t="str">
            <v>80.58%</v>
          </cell>
          <cell r="H77">
            <v>794</v>
          </cell>
          <cell r="I77" t="str">
            <v>11.67%</v>
          </cell>
        </row>
        <row r="78">
          <cell r="C78" t="str">
            <v>磐石市人民法院</v>
          </cell>
          <cell r="D78" t="str">
            <v>129</v>
          </cell>
          <cell r="E78" t="str">
            <v>-50.19%</v>
          </cell>
          <cell r="F78" t="str">
            <v>566</v>
          </cell>
          <cell r="G78" t="str">
            <v>-5.35%</v>
          </cell>
          <cell r="H78">
            <v>695</v>
          </cell>
          <cell r="I78" t="str">
            <v>-18.90%</v>
          </cell>
        </row>
        <row r="79">
          <cell r="C79" t="str">
            <v>通化县人民法院</v>
          </cell>
          <cell r="D79" t="str">
            <v>31</v>
          </cell>
          <cell r="E79" t="str">
            <v>-63.53%</v>
          </cell>
          <cell r="F79" t="str">
            <v>142</v>
          </cell>
          <cell r="G79" t="str">
            <v>-71.31%</v>
          </cell>
          <cell r="H79">
            <v>173</v>
          </cell>
          <cell r="I79" t="str">
            <v>-70.17%</v>
          </cell>
        </row>
        <row r="80">
          <cell r="C80" t="str">
            <v>梨树县人民法院</v>
          </cell>
          <cell r="D80" t="str">
            <v>114</v>
          </cell>
          <cell r="E80" t="str">
            <v>-45.71%</v>
          </cell>
          <cell r="F80" t="str">
            <v>734</v>
          </cell>
          <cell r="G80" t="str">
            <v>136.01%</v>
          </cell>
          <cell r="H80">
            <v>848</v>
          </cell>
          <cell r="I80" t="str">
            <v>62.76%</v>
          </cell>
        </row>
        <row r="81">
          <cell r="C81" t="str">
            <v>双辽市人民法院</v>
          </cell>
          <cell r="D81" t="str">
            <v>84</v>
          </cell>
          <cell r="E81" t="str">
            <v>-53.85%</v>
          </cell>
          <cell r="F81" t="str">
            <v>412</v>
          </cell>
          <cell r="G81" t="str">
            <v>43.55%</v>
          </cell>
          <cell r="H81">
            <v>496</v>
          </cell>
          <cell r="I81" t="str">
            <v>5.76%</v>
          </cell>
        </row>
        <row r="82">
          <cell r="C82" t="str">
            <v>敦化市人民法院</v>
          </cell>
          <cell r="D82" t="str">
            <v>155</v>
          </cell>
          <cell r="E82" t="str">
            <v>-36.73%</v>
          </cell>
          <cell r="F82" t="str">
            <v>931</v>
          </cell>
          <cell r="G82" t="str">
            <v>28.24%</v>
          </cell>
          <cell r="H82">
            <v>1086</v>
          </cell>
          <cell r="I82" t="str">
            <v>11.84%</v>
          </cell>
        </row>
        <row r="83">
          <cell r="C83" t="str">
            <v>洮南市人民法院</v>
          </cell>
          <cell r="D83" t="str">
            <v>131</v>
          </cell>
          <cell r="E83" t="str">
            <v>-32.82%</v>
          </cell>
          <cell r="F83" t="str">
            <v>676</v>
          </cell>
          <cell r="G83" t="str">
            <v>64.08%</v>
          </cell>
          <cell r="H83">
            <v>807</v>
          </cell>
          <cell r="I83" t="str">
            <v>32.95%</v>
          </cell>
        </row>
        <row r="84">
          <cell r="C84" t="str">
            <v>抚松县人民法院</v>
          </cell>
          <cell r="D84" t="str">
            <v>145</v>
          </cell>
          <cell r="E84" t="str">
            <v>-13.69%</v>
          </cell>
          <cell r="F84" t="str">
            <v>451</v>
          </cell>
          <cell r="G84" t="str">
            <v>-2.80%</v>
          </cell>
          <cell r="H84">
            <v>596</v>
          </cell>
          <cell r="I84" t="str">
            <v>-5.70%</v>
          </cell>
        </row>
        <row r="85">
          <cell r="C85" t="str">
            <v>长春市二道区人民法院</v>
          </cell>
          <cell r="D85" t="str">
            <v>156</v>
          </cell>
          <cell r="E85" t="str">
            <v>10.64%</v>
          </cell>
          <cell r="F85" t="str">
            <v>664</v>
          </cell>
          <cell r="G85" t="str">
            <v>40.08%</v>
          </cell>
          <cell r="H85">
            <v>820</v>
          </cell>
          <cell r="I85" t="str">
            <v>33.33%</v>
          </cell>
        </row>
        <row r="86">
          <cell r="C86" t="str">
            <v>白城市洮北区人民法院</v>
          </cell>
          <cell r="D86" t="str">
            <v>226</v>
          </cell>
          <cell r="E86" t="str">
            <v>-27.33%</v>
          </cell>
          <cell r="F86" t="str">
            <v>1016</v>
          </cell>
          <cell r="G86" t="str">
            <v>86.42%</v>
          </cell>
          <cell r="H86">
            <v>1242</v>
          </cell>
          <cell r="I86" t="str">
            <v>45.09%</v>
          </cell>
        </row>
        <row r="87">
          <cell r="C87" t="str">
            <v>长春新区人民法院</v>
          </cell>
          <cell r="D87" t="str">
            <v>134</v>
          </cell>
          <cell r="E87" t="str">
            <v>9.84%</v>
          </cell>
          <cell r="F87" t="str">
            <v>704</v>
          </cell>
          <cell r="G87" t="str">
            <v>153.24%</v>
          </cell>
          <cell r="H87">
            <v>838</v>
          </cell>
          <cell r="I87" t="str">
            <v>109.50%</v>
          </cell>
        </row>
        <row r="88">
          <cell r="C88" t="str">
            <v>榆树市人民法院</v>
          </cell>
          <cell r="D88" t="str">
            <v>130</v>
          </cell>
          <cell r="E88" t="str">
            <v>-65.70%</v>
          </cell>
          <cell r="F88" t="str">
            <v>1093</v>
          </cell>
          <cell r="G88" t="str">
            <v>44.20%</v>
          </cell>
          <cell r="H88">
            <v>1223</v>
          </cell>
          <cell r="I88" t="str">
            <v>7.56%</v>
          </cell>
        </row>
        <row r="89">
          <cell r="C89" t="str">
            <v>通化市二道江区人民法院</v>
          </cell>
          <cell r="D89" t="str">
            <v>14</v>
          </cell>
          <cell r="E89" t="str">
            <v>27.27%</v>
          </cell>
          <cell r="F89" t="str">
            <v>49</v>
          </cell>
          <cell r="G89" t="str">
            <v>-65.49%</v>
          </cell>
          <cell r="H89">
            <v>63</v>
          </cell>
          <cell r="I89" t="str">
            <v>-58.82%</v>
          </cell>
        </row>
        <row r="90">
          <cell r="C90" t="str">
            <v>德惠市人民法院</v>
          </cell>
          <cell r="D90" t="str">
            <v>109</v>
          </cell>
          <cell r="E90" t="str">
            <v>-46.31%</v>
          </cell>
          <cell r="F90" t="str">
            <v>1018</v>
          </cell>
          <cell r="G90" t="str">
            <v>82.44%</v>
          </cell>
          <cell r="H90">
            <v>1127</v>
          </cell>
          <cell r="I90" t="str">
            <v>48.09%</v>
          </cell>
        </row>
        <row r="91">
          <cell r="C91" t="str">
            <v>农安县人民法院</v>
          </cell>
          <cell r="D91" t="str">
            <v>147</v>
          </cell>
          <cell r="E91" t="str">
            <v>-45.56%</v>
          </cell>
          <cell r="F91" t="str">
            <v>916</v>
          </cell>
          <cell r="G91" t="str">
            <v>54.47%</v>
          </cell>
          <cell r="H91">
            <v>1063</v>
          </cell>
          <cell r="I91" t="str">
            <v>23.17%</v>
          </cell>
        </row>
        <row r="92">
          <cell r="C92" t="str">
            <v>长春市双阳区人民法院</v>
          </cell>
          <cell r="D92" t="str">
            <v>142</v>
          </cell>
          <cell r="E92" t="str">
            <v>21.37%</v>
          </cell>
          <cell r="F92" t="str">
            <v>590</v>
          </cell>
          <cell r="G92" t="str">
            <v>-5.45%</v>
          </cell>
          <cell r="H92">
            <v>732</v>
          </cell>
          <cell r="I92" t="str">
            <v>-1.21%</v>
          </cell>
        </row>
        <row r="93">
          <cell r="C93" t="str">
            <v>长春净月高新技术产业开发区人民法院</v>
          </cell>
          <cell r="D93" t="str">
            <v>54</v>
          </cell>
          <cell r="E93" t="str">
            <v>-31.65%</v>
          </cell>
          <cell r="F93" t="str">
            <v>747</v>
          </cell>
          <cell r="G93" t="str">
            <v>173.63%</v>
          </cell>
          <cell r="H93">
            <v>801</v>
          </cell>
          <cell r="I93" t="str">
            <v>127.56%</v>
          </cell>
        </row>
        <row r="94">
          <cell r="C94" t="str">
            <v>四平市铁东区人民法院</v>
          </cell>
          <cell r="D94" t="str">
            <v>69</v>
          </cell>
          <cell r="E94" t="str">
            <v>-26.60%</v>
          </cell>
          <cell r="F94" t="str">
            <v>475</v>
          </cell>
          <cell r="G94" t="str">
            <v>42.64%</v>
          </cell>
          <cell r="H94">
            <v>544</v>
          </cell>
          <cell r="I94" t="str">
            <v>27.40%</v>
          </cell>
        </row>
        <row r="95">
          <cell r="C95" t="str">
            <v>公主岭市人民法院</v>
          </cell>
          <cell r="D95" t="str">
            <v>190</v>
          </cell>
          <cell r="E95" t="str">
            <v>-5.47%</v>
          </cell>
          <cell r="F95" t="str">
            <v>620</v>
          </cell>
          <cell r="G95" t="str">
            <v>9.73%</v>
          </cell>
          <cell r="H95">
            <v>810</v>
          </cell>
          <cell r="I95" t="str">
            <v>5.74%</v>
          </cell>
        </row>
        <row r="96">
          <cell r="C96" t="str">
            <v>长春市九台区人民法院</v>
          </cell>
          <cell r="D96" t="str">
            <v>166</v>
          </cell>
          <cell r="E96" t="str">
            <v>-25.56%</v>
          </cell>
          <cell r="F96" t="str">
            <v>1020</v>
          </cell>
          <cell r="G96" t="str">
            <v>177.17%</v>
          </cell>
          <cell r="H96">
            <v>1186</v>
          </cell>
          <cell r="I96" t="str">
            <v>100.68%</v>
          </cell>
        </row>
        <row r="97">
          <cell r="C97" t="str">
            <v>长春市绿园区人民法院</v>
          </cell>
          <cell r="D97" t="str">
            <v>125</v>
          </cell>
          <cell r="E97" t="str">
            <v>-45.65%</v>
          </cell>
          <cell r="F97" t="str">
            <v>1119</v>
          </cell>
          <cell r="G97" t="str">
            <v>141.68%</v>
          </cell>
          <cell r="H97">
            <v>1244</v>
          </cell>
          <cell r="I97" t="str">
            <v>79.51%</v>
          </cell>
        </row>
        <row r="98">
          <cell r="C98" t="str">
            <v>梅河口市人民法院</v>
          </cell>
          <cell r="D98" t="str">
            <v>55</v>
          </cell>
          <cell r="E98" t="str">
            <v>-48.11%</v>
          </cell>
          <cell r="F98" t="str">
            <v>547</v>
          </cell>
          <cell r="G98" t="str">
            <v>24.32%</v>
          </cell>
          <cell r="H98">
            <v>602</v>
          </cell>
          <cell r="I98" t="str">
            <v>10.26%</v>
          </cell>
        </row>
        <row r="99">
          <cell r="C99" t="str">
            <v>乾安县人民法院</v>
          </cell>
          <cell r="D99" t="str">
            <v>176</v>
          </cell>
          <cell r="E99" t="str">
            <v>-35.77%</v>
          </cell>
          <cell r="F99" t="str">
            <v>435</v>
          </cell>
          <cell r="G99" t="str">
            <v>17.89%</v>
          </cell>
          <cell r="H99">
            <v>611</v>
          </cell>
          <cell r="I99" t="str">
            <v>-4.98%</v>
          </cell>
        </row>
        <row r="100">
          <cell r="C100" t="str">
            <v>吉林高新技术产业开发区人民法院</v>
          </cell>
          <cell r="D100" t="str">
            <v>47</v>
          </cell>
          <cell r="E100" t="str">
            <v>-60.83%</v>
          </cell>
          <cell r="F100" t="str">
            <v>377</v>
          </cell>
          <cell r="G100" t="str">
            <v>98.42%</v>
          </cell>
          <cell r="H100">
            <v>424</v>
          </cell>
          <cell r="I100" t="str">
            <v>36.77%</v>
          </cell>
        </row>
        <row r="101">
          <cell r="C101" t="str">
            <v>延吉市人民法院</v>
          </cell>
          <cell r="D101" t="str">
            <v>548</v>
          </cell>
          <cell r="E101" t="str">
            <v>-51.50%</v>
          </cell>
          <cell r="F101" t="str">
            <v>2503</v>
          </cell>
          <cell r="G101" t="str">
            <v>155.15%</v>
          </cell>
          <cell r="H101">
            <v>3051</v>
          </cell>
          <cell r="I101" t="str">
            <v>44.53%</v>
          </cell>
        </row>
        <row r="102">
          <cell r="C102" t="str">
            <v>前郭尔罗斯蒙古族自治县人民法院</v>
          </cell>
          <cell r="D102" t="str">
            <v>287</v>
          </cell>
          <cell r="E102" t="str">
            <v>-23.47%</v>
          </cell>
          <cell r="F102" t="str">
            <v>851</v>
          </cell>
          <cell r="G102" t="str">
            <v>-0.58%</v>
          </cell>
          <cell r="H102">
            <v>1138</v>
          </cell>
          <cell r="I102" t="str">
            <v>-7.55%</v>
          </cell>
        </row>
        <row r="103">
          <cell r="C103" t="str">
            <v>吉林市昌邑区人民法院</v>
          </cell>
          <cell r="D103" t="str">
            <v>306</v>
          </cell>
          <cell r="E103" t="str">
            <v>35.40%</v>
          </cell>
          <cell r="F103" t="str">
            <v>1120</v>
          </cell>
          <cell r="G103" t="str">
            <v>85.74%</v>
          </cell>
          <cell r="H103">
            <v>1426</v>
          </cell>
          <cell r="I103" t="str">
            <v>72.01%</v>
          </cell>
        </row>
        <row r="104">
          <cell r="C104" t="str">
            <v>集安市人民法院</v>
          </cell>
          <cell r="D104" t="str">
            <v>36</v>
          </cell>
          <cell r="E104" t="str">
            <v>-54.43%</v>
          </cell>
          <cell r="F104" t="str">
            <v>269</v>
          </cell>
          <cell r="G104" t="str">
            <v>-23.36%</v>
          </cell>
          <cell r="H104">
            <v>305</v>
          </cell>
          <cell r="I104" t="str">
            <v>-29.07%</v>
          </cell>
        </row>
        <row r="105">
          <cell r="C105" t="str">
            <v>长春市朝阳区人民法院</v>
          </cell>
          <cell r="D105" t="str">
            <v>283</v>
          </cell>
          <cell r="E105" t="str">
            <v>-12.65%</v>
          </cell>
          <cell r="F105" t="str">
            <v>1942</v>
          </cell>
          <cell r="G105" t="str">
            <v>141.24%</v>
          </cell>
          <cell r="H105">
            <v>2225</v>
          </cell>
          <cell r="I105" t="str">
            <v>97.08%</v>
          </cell>
        </row>
        <row r="106">
          <cell r="C106" t="str">
            <v>长春市南关区人民法院</v>
          </cell>
          <cell r="D106" t="str">
            <v>425</v>
          </cell>
          <cell r="E106" t="str">
            <v>-20.41%</v>
          </cell>
          <cell r="F106" t="str">
            <v>1772</v>
          </cell>
          <cell r="G106" t="str">
            <v>35.16%</v>
          </cell>
          <cell r="H106">
            <v>2197</v>
          </cell>
          <cell r="I106" t="str">
            <v>19.08%</v>
          </cell>
        </row>
        <row r="107">
          <cell r="C107" t="str">
            <v>松原市宁江区人民法院</v>
          </cell>
          <cell r="D107" t="str">
            <v>277</v>
          </cell>
          <cell r="E107" t="str">
            <v>-50.71%</v>
          </cell>
          <cell r="F107" t="str">
            <v>2182</v>
          </cell>
          <cell r="G107" t="str">
            <v>307.09%</v>
          </cell>
          <cell r="H107">
            <v>2459</v>
          </cell>
          <cell r="I107" t="str">
            <v>123.95%</v>
          </cell>
        </row>
        <row r="108">
          <cell r="C108" t="str">
            <v>通化市东昌区人民法院</v>
          </cell>
          <cell r="D108" t="str">
            <v>161</v>
          </cell>
          <cell r="E108" t="str">
            <v>-19.10%</v>
          </cell>
          <cell r="F108" t="str">
            <v>285</v>
          </cell>
          <cell r="G108" t="str">
            <v>-33.26%</v>
          </cell>
          <cell r="H108">
            <v>446</v>
          </cell>
          <cell r="I108" t="str">
            <v>-28.75%</v>
          </cell>
        </row>
        <row r="111">
          <cell r="C111" t="str">
            <v>法院</v>
          </cell>
          <cell r="D111" t="str">
            <v>旧存</v>
          </cell>
          <cell r="E111" t="str">
            <v>同比</v>
          </cell>
          <cell r="F111" t="str">
            <v>新收 </v>
          </cell>
          <cell r="G111" t="str">
            <v>同比</v>
          </cell>
          <cell r="H111" t="str">
            <v>受理</v>
          </cell>
        </row>
        <row r="112">
          <cell r="C112" t="str">
            <v>汪清林区基层法院</v>
          </cell>
          <cell r="E112" t="str">
            <v>-100.00%</v>
          </cell>
          <cell r="F112" t="str">
            <v>22</v>
          </cell>
          <cell r="G112" t="str">
            <v>57.14%</v>
          </cell>
          <cell r="H112">
            <v>22</v>
          </cell>
        </row>
        <row r="113">
          <cell r="C113" t="str">
            <v>白城铁路运输法院</v>
          </cell>
          <cell r="E113" t="str">
            <v>-100.00%</v>
          </cell>
          <cell r="F113" t="str">
            <v>4</v>
          </cell>
          <cell r="G113" t="str">
            <v>-60.00%</v>
          </cell>
          <cell r="H113">
            <v>4</v>
          </cell>
        </row>
        <row r="114">
          <cell r="C114" t="str">
            <v>吉林铁路运输法院</v>
          </cell>
          <cell r="D114" t="str">
            <v>4</v>
          </cell>
          <cell r="E114" t="str">
            <v>-20.00%</v>
          </cell>
          <cell r="F114" t="str">
            <v>67</v>
          </cell>
          <cell r="G114" t="str">
            <v>48.89%</v>
          </cell>
          <cell r="H114">
            <v>71</v>
          </cell>
        </row>
        <row r="115">
          <cell r="C115" t="str">
            <v>延边铁路运输法院</v>
          </cell>
          <cell r="D115" t="str">
            <v>1</v>
          </cell>
          <cell r="E115" t="str">
            <v>--</v>
          </cell>
          <cell r="F115" t="str">
            <v>76</v>
          </cell>
          <cell r="G115" t="str">
            <v>280.00%</v>
          </cell>
          <cell r="H115">
            <v>77</v>
          </cell>
        </row>
        <row r="116">
          <cell r="C116" t="str">
            <v>通化铁路运输法院</v>
          </cell>
          <cell r="D116" t="str">
            <v>2</v>
          </cell>
          <cell r="E116" t="str">
            <v>--</v>
          </cell>
          <cell r="F116" t="str">
            <v>13</v>
          </cell>
          <cell r="G116" t="str">
            <v>-50.00%</v>
          </cell>
          <cell r="H116">
            <v>15</v>
          </cell>
        </row>
        <row r="117">
          <cell r="C117" t="str">
            <v>白石山林区基层法院</v>
          </cell>
          <cell r="D117" t="str">
            <v>3</v>
          </cell>
          <cell r="E117" t="str">
            <v>-70.00%</v>
          </cell>
          <cell r="F117" t="str">
            <v>37</v>
          </cell>
          <cell r="G117" t="str">
            <v>-9.76%</v>
          </cell>
          <cell r="H117">
            <v>40</v>
          </cell>
        </row>
        <row r="118">
          <cell r="C118" t="str">
            <v>珲春林区基层法院</v>
          </cell>
          <cell r="E118" t="str">
            <v>-100.00%</v>
          </cell>
          <cell r="F118" t="str">
            <v>14</v>
          </cell>
          <cell r="G118" t="str">
            <v>16.67%</v>
          </cell>
          <cell r="H118">
            <v>14</v>
          </cell>
        </row>
        <row r="119">
          <cell r="C119" t="str">
            <v>抚松林区基层法院</v>
          </cell>
          <cell r="D119" t="str">
            <v>2</v>
          </cell>
          <cell r="E119" t="str">
            <v>-50.00%</v>
          </cell>
          <cell r="F119" t="str">
            <v>73</v>
          </cell>
          <cell r="G119" t="str">
            <v>73.81%</v>
          </cell>
          <cell r="H119">
            <v>75</v>
          </cell>
        </row>
        <row r="120">
          <cell r="C120" t="str">
            <v>江源林区基层法院</v>
          </cell>
          <cell r="D120" t="str">
            <v>6</v>
          </cell>
          <cell r="E120" t="str">
            <v>-25.00%</v>
          </cell>
          <cell r="F120" t="str">
            <v>54</v>
          </cell>
          <cell r="G120" t="str">
            <v>31.71%</v>
          </cell>
          <cell r="H120">
            <v>60</v>
          </cell>
        </row>
        <row r="121">
          <cell r="C121" t="str">
            <v>长春铁路运输法院</v>
          </cell>
          <cell r="D121" t="str">
            <v>5</v>
          </cell>
          <cell r="E121" t="str">
            <v>25.00%</v>
          </cell>
          <cell r="F121" t="str">
            <v>110</v>
          </cell>
          <cell r="G121" t="str">
            <v>54.93%</v>
          </cell>
          <cell r="H121">
            <v>115</v>
          </cell>
        </row>
        <row r="122">
          <cell r="C122" t="str">
            <v>和龙林区基层法院</v>
          </cell>
          <cell r="D122" t="str">
            <v>3</v>
          </cell>
          <cell r="E122" t="str">
            <v>-70.00%</v>
          </cell>
          <cell r="F122" t="str">
            <v>25</v>
          </cell>
          <cell r="G122" t="str">
            <v>19.05%</v>
          </cell>
          <cell r="H122">
            <v>28</v>
          </cell>
        </row>
        <row r="123">
          <cell r="C123" t="str">
            <v>红石林区基层法院</v>
          </cell>
          <cell r="D123" t="str">
            <v>10</v>
          </cell>
          <cell r="E123" t="str">
            <v>11.11%</v>
          </cell>
          <cell r="F123" t="str">
            <v>83</v>
          </cell>
          <cell r="G123" t="str">
            <v>48.21%</v>
          </cell>
          <cell r="H123">
            <v>93</v>
          </cell>
        </row>
        <row r="124">
          <cell r="C124" t="str">
            <v>敦化林区基层法院</v>
          </cell>
          <cell r="D124" t="str">
            <v>20</v>
          </cell>
          <cell r="E124" t="str">
            <v>-45.95%</v>
          </cell>
          <cell r="F124" t="str">
            <v>66</v>
          </cell>
          <cell r="G124" t="str">
            <v>13.79%</v>
          </cell>
          <cell r="H124">
            <v>86</v>
          </cell>
        </row>
        <row r="125">
          <cell r="C125" t="str">
            <v>白河林区基层法院</v>
          </cell>
          <cell r="D125" t="str">
            <v>6</v>
          </cell>
          <cell r="E125" t="str">
            <v>-85.71%</v>
          </cell>
          <cell r="F125" t="str">
            <v>80</v>
          </cell>
          <cell r="G125" t="str">
            <v>45.45%</v>
          </cell>
          <cell r="H125">
            <v>86</v>
          </cell>
        </row>
        <row r="126">
          <cell r="C126" t="str">
            <v>临江林区基层法院</v>
          </cell>
          <cell r="E126" t="str">
            <v>-100.00%</v>
          </cell>
          <cell r="F126" t="str">
            <v>30</v>
          </cell>
          <cell r="G126" t="str">
            <v>15.38%</v>
          </cell>
          <cell r="H126">
            <v>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0"/>
    </sheetNames>
    <sheetDataSet>
      <sheetData sheetId="0">
        <row r="4">
          <cell r="B4" t="str">
            <v>法院</v>
          </cell>
          <cell r="C4" t="str">
            <v>旧存</v>
          </cell>
          <cell r="D4" t="str">
            <v>新收</v>
          </cell>
          <cell r="E4" t="str">
            <v>未结</v>
          </cell>
          <cell r="F4" t="str">
            <v>已结</v>
          </cell>
          <cell r="G4" t="str">
            <v>总计</v>
          </cell>
        </row>
        <row r="5">
          <cell r="B5" t="str">
            <v>吉林省高级人民法院</v>
          </cell>
          <cell r="C5">
            <v>0</v>
          </cell>
          <cell r="D5">
            <v>35</v>
          </cell>
          <cell r="E5">
            <v>0</v>
          </cell>
          <cell r="F5">
            <v>35</v>
          </cell>
          <cell r="G5">
            <v>35</v>
          </cell>
        </row>
        <row r="6">
          <cell r="B6" t="str">
            <v>长春市中级人民法院</v>
          </cell>
          <cell r="C6">
            <v>0</v>
          </cell>
          <cell r="D6">
            <v>826</v>
          </cell>
          <cell r="E6">
            <v>4</v>
          </cell>
          <cell r="F6">
            <v>822</v>
          </cell>
          <cell r="G6">
            <v>826</v>
          </cell>
        </row>
        <row r="7">
          <cell r="B7" t="str">
            <v>四平市铁西区人民法院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B8" t="str">
            <v>吉林省吉林市中级人民法院</v>
          </cell>
          <cell r="C8">
            <v>1</v>
          </cell>
          <cell r="D8">
            <v>197</v>
          </cell>
          <cell r="E8">
            <v>1</v>
          </cell>
          <cell r="F8">
            <v>197</v>
          </cell>
          <cell r="G8">
            <v>198</v>
          </cell>
        </row>
        <row r="9">
          <cell r="B9" t="str">
            <v>四平市铁东区人民法院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B10" t="str">
            <v>四平市中级人民法院</v>
          </cell>
          <cell r="C10">
            <v>0</v>
          </cell>
          <cell r="D10">
            <v>204</v>
          </cell>
          <cell r="E10">
            <v>0</v>
          </cell>
          <cell r="F10">
            <v>204</v>
          </cell>
          <cell r="G10">
            <v>204</v>
          </cell>
        </row>
        <row r="11">
          <cell r="B11" t="str">
            <v>梨树县人民法院</v>
          </cell>
          <cell r="C11">
            <v>0</v>
          </cell>
          <cell r="D11">
            <v>1</v>
          </cell>
          <cell r="E11">
            <v>1</v>
          </cell>
          <cell r="F11">
            <v>0</v>
          </cell>
          <cell r="G11">
            <v>1</v>
          </cell>
        </row>
        <row r="12">
          <cell r="B12" t="str">
            <v>辽源市中级人民法院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B13" t="str">
            <v>长春市朝阳区人民法院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B14" t="str">
            <v>双辽市人民法院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B15" t="str">
            <v>通化市中级人民法院</v>
          </cell>
          <cell r="C15">
            <v>0</v>
          </cell>
          <cell r="D15">
            <v>111</v>
          </cell>
          <cell r="E15">
            <v>38</v>
          </cell>
          <cell r="F15">
            <v>73</v>
          </cell>
          <cell r="G15">
            <v>111</v>
          </cell>
        </row>
        <row r="16">
          <cell r="B16" t="str">
            <v>长春市宽城区人民法院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B17" t="str">
            <v>伊通满族自治县人民法院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B18" t="str">
            <v>白山市中级人民法院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B19" t="str">
            <v>长春市南关区人民法院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 t="str">
            <v>白城市中级人民法院</v>
          </cell>
          <cell r="C20">
            <v>1</v>
          </cell>
          <cell r="D20">
            <v>77</v>
          </cell>
          <cell r="E20">
            <v>1</v>
          </cell>
          <cell r="F20">
            <v>77</v>
          </cell>
          <cell r="G20">
            <v>78</v>
          </cell>
        </row>
        <row r="21">
          <cell r="B21" t="str">
            <v>长春市二道区人民法院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B22" t="str">
            <v>延边朝鲜族自治州中级人民法院</v>
          </cell>
          <cell r="C22">
            <v>0</v>
          </cell>
          <cell r="D22">
            <v>107</v>
          </cell>
          <cell r="E22">
            <v>0</v>
          </cell>
          <cell r="F22">
            <v>107</v>
          </cell>
          <cell r="G22">
            <v>107</v>
          </cell>
        </row>
        <row r="23">
          <cell r="B23" t="str">
            <v>长春市绿园区人民法院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B24" t="str">
            <v>延边林区中级法院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B25" t="str">
            <v>长春市九台区人民法院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B26" t="str">
            <v>松原市中级人民法院</v>
          </cell>
          <cell r="C26">
            <v>0</v>
          </cell>
          <cell r="D26">
            <v>92</v>
          </cell>
          <cell r="E26">
            <v>0</v>
          </cell>
          <cell r="F26">
            <v>92</v>
          </cell>
          <cell r="G26">
            <v>92</v>
          </cell>
        </row>
        <row r="27">
          <cell r="B27" t="str">
            <v>榆树市人民法院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B28" t="str">
            <v>吉林省长春林区中级法院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B29" t="str">
            <v>农安县人民法院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B30" t="str">
            <v>德惠市人民法院</v>
          </cell>
          <cell r="C30">
            <v>0</v>
          </cell>
          <cell r="D30">
            <v>1</v>
          </cell>
          <cell r="E30">
            <v>0</v>
          </cell>
          <cell r="F30">
            <v>1</v>
          </cell>
          <cell r="G30">
            <v>1</v>
          </cell>
        </row>
        <row r="31">
          <cell r="B31" t="str">
            <v>吉林省长春铁路运输中级法院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B32" t="str">
            <v>长春市双阳区人民法院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B33" t="str">
            <v>长春经济技术开发区人民法院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B34" t="str">
            <v>长春新区人民法院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B35" t="str">
            <v>长春汽车经济技术开发区人民法院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B36" t="str">
            <v>长春净月高新技术产业开发区人民法院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B37" t="str">
            <v>吉林市昌邑区人民法院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B38" t="str">
            <v>吉林市龙潭区人民法院</v>
          </cell>
          <cell r="C38">
            <v>1</v>
          </cell>
          <cell r="D38">
            <v>2</v>
          </cell>
          <cell r="E38">
            <v>1</v>
          </cell>
          <cell r="F38">
            <v>2</v>
          </cell>
          <cell r="G38">
            <v>3</v>
          </cell>
        </row>
        <row r="39">
          <cell r="B39" t="str">
            <v>吉林市船营区人民法院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B40" t="str">
            <v>吉林市丰满区人民法院</v>
          </cell>
          <cell r="C40">
            <v>0</v>
          </cell>
          <cell r="D40">
            <v>1</v>
          </cell>
          <cell r="E40">
            <v>0</v>
          </cell>
          <cell r="F40">
            <v>1</v>
          </cell>
          <cell r="G40">
            <v>1</v>
          </cell>
        </row>
        <row r="41">
          <cell r="B41" t="str">
            <v>桦甸市人民法院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B42" t="str">
            <v>蛟河市人民法院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B43" t="str">
            <v>永吉县人民法院</v>
          </cell>
          <cell r="C43">
            <v>0</v>
          </cell>
          <cell r="D43">
            <v>1</v>
          </cell>
          <cell r="E43">
            <v>0</v>
          </cell>
          <cell r="F43">
            <v>1</v>
          </cell>
          <cell r="G43">
            <v>1</v>
          </cell>
        </row>
        <row r="44">
          <cell r="B44" t="str">
            <v>舒兰市人民法院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B45" t="str">
            <v>磐石市人民法院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B46" t="str">
            <v>吉林高新技术产业开发区人民法院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B47" t="str">
            <v>公主岭市人民法院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B48" t="str">
            <v>辽源市龙山区人民法院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B49" t="str">
            <v>辽源市西安区人民法院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0">
          <cell r="B50" t="str">
            <v>东丰县人民法院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B51" t="str">
            <v>东辽县人民法院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B52" t="str">
            <v>通化市东昌区人民法院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B53" t="str">
            <v>通化市二道江区人民法院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>梅河口市人民法院</v>
          </cell>
          <cell r="C54">
            <v>0</v>
          </cell>
          <cell r="D54">
            <v>2</v>
          </cell>
          <cell r="E54">
            <v>1</v>
          </cell>
          <cell r="F54">
            <v>1</v>
          </cell>
          <cell r="G54">
            <v>2</v>
          </cell>
        </row>
        <row r="55">
          <cell r="B55" t="str">
            <v>集安市人民法院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B56" t="str">
            <v>通化县人民法院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B57" t="str">
            <v>辉南县人民法院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B58" t="str">
            <v>柳河县人民法院</v>
          </cell>
          <cell r="C58">
            <v>0</v>
          </cell>
          <cell r="D58">
            <v>1</v>
          </cell>
          <cell r="E58">
            <v>1</v>
          </cell>
          <cell r="F58">
            <v>0</v>
          </cell>
          <cell r="G58">
            <v>1</v>
          </cell>
        </row>
        <row r="59">
          <cell r="B59" t="str">
            <v>白山市浑江区人民法院</v>
          </cell>
          <cell r="C59">
            <v>3</v>
          </cell>
          <cell r="D59">
            <v>4</v>
          </cell>
          <cell r="E59">
            <v>5</v>
          </cell>
          <cell r="F59">
            <v>2</v>
          </cell>
          <cell r="G59">
            <v>7</v>
          </cell>
        </row>
        <row r="60">
          <cell r="B60" t="str">
            <v>白山市江源区人民法院</v>
          </cell>
          <cell r="C60">
            <v>4</v>
          </cell>
          <cell r="D60">
            <v>4</v>
          </cell>
          <cell r="E60">
            <v>5</v>
          </cell>
          <cell r="F60">
            <v>3</v>
          </cell>
          <cell r="G60">
            <v>8</v>
          </cell>
        </row>
        <row r="61">
          <cell r="B61" t="str">
            <v>临江市人民法院</v>
          </cell>
          <cell r="C61">
            <v>0</v>
          </cell>
          <cell r="D61">
            <v>1</v>
          </cell>
          <cell r="E61">
            <v>0</v>
          </cell>
          <cell r="F61">
            <v>1</v>
          </cell>
          <cell r="G61">
            <v>1</v>
          </cell>
        </row>
        <row r="62">
          <cell r="B62" t="str">
            <v>抚松县人民法院</v>
          </cell>
          <cell r="C62">
            <v>1</v>
          </cell>
          <cell r="D62">
            <v>1</v>
          </cell>
          <cell r="E62">
            <v>1</v>
          </cell>
          <cell r="F62">
            <v>1</v>
          </cell>
          <cell r="G62">
            <v>2</v>
          </cell>
        </row>
        <row r="63">
          <cell r="B63" t="str">
            <v>靖宇县人民法院</v>
          </cell>
          <cell r="C63">
            <v>0</v>
          </cell>
          <cell r="D63">
            <v>1</v>
          </cell>
          <cell r="E63">
            <v>0</v>
          </cell>
          <cell r="F63">
            <v>1</v>
          </cell>
          <cell r="G63">
            <v>1</v>
          </cell>
        </row>
        <row r="64">
          <cell r="B64" t="str">
            <v>长白朝鲜族自治县人民法院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B65" t="str">
            <v>白城市洮北区人民法院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B66" t="str">
            <v>洮南市人民法院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B67" t="str">
            <v>大安市人民法院</v>
          </cell>
          <cell r="C67">
            <v>1</v>
          </cell>
          <cell r="D67">
            <v>0</v>
          </cell>
          <cell r="E67">
            <v>0</v>
          </cell>
          <cell r="F67">
            <v>1</v>
          </cell>
          <cell r="G67">
            <v>1</v>
          </cell>
        </row>
        <row r="68">
          <cell r="B68" t="str">
            <v>镇赉县人民法院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B69" t="str">
            <v>通榆县人民法院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B70" t="str">
            <v>延吉市人民法院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B71" t="str">
            <v>图们市人民法院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</row>
        <row r="72">
          <cell r="B72" t="str">
            <v>敦化市人民法院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B73" t="str">
            <v>龙井市人民法院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B74" t="str">
            <v>珲春市人民法院</v>
          </cell>
          <cell r="C74">
            <v>0</v>
          </cell>
          <cell r="D74">
            <v>3</v>
          </cell>
          <cell r="E74">
            <v>0</v>
          </cell>
          <cell r="F74">
            <v>3</v>
          </cell>
          <cell r="G74">
            <v>3</v>
          </cell>
        </row>
        <row r="75">
          <cell r="B75" t="str">
            <v>和龙市人民法院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B76" t="str">
            <v>汪清县人民法院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B77" t="str">
            <v>安图县人民法院</v>
          </cell>
          <cell r="C77">
            <v>0</v>
          </cell>
          <cell r="D77">
            <v>1</v>
          </cell>
          <cell r="E77">
            <v>0</v>
          </cell>
          <cell r="F77">
            <v>1</v>
          </cell>
          <cell r="G77">
            <v>1</v>
          </cell>
        </row>
        <row r="78">
          <cell r="B78" t="str">
            <v>汪清林区基层法院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B79" t="str">
            <v>和龙林区基层法院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B80" t="str">
            <v>白河林区基层法院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B81" t="str">
            <v>敦化林区基层法院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B82" t="str">
            <v>珲春林区基层法院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B83" t="str">
            <v>松原市宁江区人民法院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</row>
        <row r="84">
          <cell r="B84" t="str">
            <v>扶余市人民法院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</row>
        <row r="85">
          <cell r="B85" t="str">
            <v>乾安县人民法院</v>
          </cell>
          <cell r="C85">
            <v>0</v>
          </cell>
          <cell r="D85">
            <v>1</v>
          </cell>
          <cell r="E85">
            <v>1</v>
          </cell>
          <cell r="F85">
            <v>0</v>
          </cell>
          <cell r="G85">
            <v>1</v>
          </cell>
        </row>
        <row r="86">
          <cell r="B86" t="str">
            <v>前郭尔罗斯蒙古族自治县人民法院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</row>
        <row r="87">
          <cell r="B87" t="str">
            <v>长岭县人民法院</v>
          </cell>
          <cell r="C87">
            <v>0</v>
          </cell>
          <cell r="D87">
            <v>2</v>
          </cell>
          <cell r="E87">
            <v>0</v>
          </cell>
          <cell r="F87">
            <v>2</v>
          </cell>
          <cell r="G87">
            <v>2</v>
          </cell>
        </row>
        <row r="88">
          <cell r="B88" t="str">
            <v>白石山林区基层法院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</row>
        <row r="89">
          <cell r="B89" t="str">
            <v>红石林区基层法院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</row>
        <row r="90">
          <cell r="B90" t="str">
            <v>临江林区基层法院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</row>
        <row r="91">
          <cell r="B91" t="str">
            <v>抚松林区基层法院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92">
          <cell r="B92" t="str">
            <v>江源林区基层法院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B93" t="str">
            <v>吉林铁路运输法院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</row>
        <row r="94">
          <cell r="B94" t="str">
            <v>长春铁路运输法院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5">
          <cell r="B95" t="str">
            <v>通化铁路运输法院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B96" t="str">
            <v>延边铁路运输法院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</row>
        <row r="97">
          <cell r="B97" t="str">
            <v>白城铁路运输法院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0"/>
    </sheetNames>
    <sheetDataSet>
      <sheetData sheetId="0">
        <row r="4">
          <cell r="B4" t="str">
            <v>法院</v>
          </cell>
          <cell r="C4" t="str">
            <v>旧存</v>
          </cell>
          <cell r="D4" t="str">
            <v>新收</v>
          </cell>
          <cell r="E4" t="str">
            <v>未结</v>
          </cell>
          <cell r="F4" t="str">
            <v>已结</v>
          </cell>
          <cell r="G4" t="str">
            <v>总计</v>
          </cell>
        </row>
        <row r="5">
          <cell r="B5" t="str">
            <v>吉林省高级人民法院</v>
          </cell>
          <cell r="C5">
            <v>0</v>
          </cell>
          <cell r="D5">
            <v>35</v>
          </cell>
          <cell r="E5">
            <v>0</v>
          </cell>
          <cell r="F5">
            <v>35</v>
          </cell>
          <cell r="G5">
            <v>35</v>
          </cell>
        </row>
        <row r="6">
          <cell r="B6" t="str">
            <v>长春市中级人民法院及下辖法院</v>
          </cell>
          <cell r="C6">
            <v>0</v>
          </cell>
          <cell r="D6">
            <v>827</v>
          </cell>
          <cell r="E6">
            <v>4</v>
          </cell>
          <cell r="F6">
            <v>823</v>
          </cell>
          <cell r="G6">
            <v>827</v>
          </cell>
        </row>
        <row r="7">
          <cell r="B7" t="str">
            <v>吉林省吉林市中级人民法院及下辖法院</v>
          </cell>
          <cell r="C7">
            <v>2</v>
          </cell>
          <cell r="D7">
            <v>201</v>
          </cell>
          <cell r="E7">
            <v>2</v>
          </cell>
          <cell r="F7">
            <v>201</v>
          </cell>
          <cell r="G7">
            <v>203</v>
          </cell>
        </row>
        <row r="8">
          <cell r="B8" t="str">
            <v>四平市中级人民法院及下辖法院</v>
          </cell>
          <cell r="C8">
            <v>0</v>
          </cell>
          <cell r="D8">
            <v>205</v>
          </cell>
          <cell r="E8">
            <v>1</v>
          </cell>
          <cell r="F8">
            <v>204</v>
          </cell>
          <cell r="G8">
            <v>205</v>
          </cell>
        </row>
        <row r="9">
          <cell r="B9" t="str">
            <v>辽源市中级人民法院及下辖法院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B10" t="str">
            <v>通化市中级人民法院及下辖法院</v>
          </cell>
          <cell r="C10">
            <v>0</v>
          </cell>
          <cell r="D10">
            <v>114</v>
          </cell>
          <cell r="E10">
            <v>40</v>
          </cell>
          <cell r="F10">
            <v>74</v>
          </cell>
          <cell r="G10">
            <v>114</v>
          </cell>
        </row>
        <row r="11">
          <cell r="B11" t="str">
            <v>白山市中级人民法院及下辖法院</v>
          </cell>
          <cell r="C11">
            <v>8</v>
          </cell>
          <cell r="D11">
            <v>11</v>
          </cell>
          <cell r="E11">
            <v>11</v>
          </cell>
          <cell r="F11">
            <v>8</v>
          </cell>
          <cell r="G11">
            <v>19</v>
          </cell>
        </row>
        <row r="12">
          <cell r="B12" t="str">
            <v>白城市中级人民法院及下辖法院</v>
          </cell>
          <cell r="C12">
            <v>2</v>
          </cell>
          <cell r="D12">
            <v>77</v>
          </cell>
          <cell r="E12">
            <v>1</v>
          </cell>
          <cell r="F12">
            <v>78</v>
          </cell>
          <cell r="G12">
            <v>79</v>
          </cell>
        </row>
        <row r="13">
          <cell r="B13" t="str">
            <v>延边朝鲜族自治州中级人民法院及下辖法院</v>
          </cell>
          <cell r="C13">
            <v>0</v>
          </cell>
          <cell r="D13">
            <v>111</v>
          </cell>
          <cell r="E13">
            <v>0</v>
          </cell>
          <cell r="F13">
            <v>111</v>
          </cell>
          <cell r="G13">
            <v>111</v>
          </cell>
        </row>
        <row r="14">
          <cell r="B14" t="str">
            <v>延边林区中级法院及下辖法院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B15" t="str">
            <v>松原市中级人民法院及下辖法院</v>
          </cell>
          <cell r="C15">
            <v>0</v>
          </cell>
          <cell r="D15">
            <v>95</v>
          </cell>
          <cell r="E15">
            <v>1</v>
          </cell>
          <cell r="F15">
            <v>94</v>
          </cell>
          <cell r="G15">
            <v>95</v>
          </cell>
        </row>
        <row r="16">
          <cell r="B16" t="str">
            <v>吉林省长春林区中级法院及下辖法院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B17" t="str">
            <v>吉林省长春铁路运输中级法院及下辖法院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zoomScalePageLayoutView="0" workbookViewId="0" topLeftCell="A1">
      <selection activeCell="A130" sqref="A130:K130"/>
    </sheetView>
  </sheetViews>
  <sheetFormatPr defaultColWidth="9.140625" defaultRowHeight="12.75"/>
  <cols>
    <col min="1" max="1" width="14.00390625" style="0" customWidth="1"/>
    <col min="2" max="2" width="48.8515625" style="0" customWidth="1"/>
    <col min="3" max="4" width="21.421875" style="0" customWidth="1"/>
    <col min="5" max="8" width="13.7109375" style="0" customWidth="1"/>
    <col min="9" max="9" width="21.421875" style="0" customWidth="1"/>
    <col min="10" max="11" width="18.7109375" style="0" customWidth="1"/>
  </cols>
  <sheetData>
    <row r="1" spans="1:11" ht="31.5" customHeight="1">
      <c r="A1" s="36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33.75" customHeight="1">
      <c r="A2" s="37" t="s">
        <v>1</v>
      </c>
      <c r="B2" s="23"/>
      <c r="H2" s="36" t="s">
        <v>2</v>
      </c>
      <c r="I2" s="23"/>
      <c r="J2" s="23"/>
      <c r="K2" s="23"/>
    </row>
    <row r="3" spans="1:11" ht="14.25">
      <c r="A3" s="38" t="s">
        <v>3</v>
      </c>
      <c r="B3" s="38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13</v>
      </c>
    </row>
    <row r="4" spans="1:11" ht="19.5" customHeight="1">
      <c r="A4" s="39" t="s">
        <v>14</v>
      </c>
      <c r="B4" s="39" t="s">
        <v>14</v>
      </c>
      <c r="C4" s="2">
        <v>63239</v>
      </c>
      <c r="D4" s="2">
        <v>1688</v>
      </c>
      <c r="E4" s="2" t="s">
        <v>15</v>
      </c>
      <c r="F4" s="2" t="s">
        <v>16</v>
      </c>
      <c r="G4" s="3">
        <f>(E4+F4)/(C4-D4)</f>
        <v>0.1811668372569089</v>
      </c>
      <c r="H4" s="2" t="s">
        <v>17</v>
      </c>
      <c r="I4" s="2" t="s">
        <v>18</v>
      </c>
      <c r="J4" s="2" t="s">
        <v>19</v>
      </c>
      <c r="K4" s="2" t="s">
        <v>20</v>
      </c>
    </row>
    <row r="5" spans="1:11" ht="19.5" customHeight="1">
      <c r="A5" s="39" t="s">
        <v>21</v>
      </c>
      <c r="B5" s="39" t="s">
        <v>21</v>
      </c>
      <c r="C5" s="2">
        <v>1845</v>
      </c>
      <c r="D5" s="2">
        <v>35</v>
      </c>
      <c r="E5" s="2" t="s">
        <v>22</v>
      </c>
      <c r="F5" s="2" t="s">
        <v>16</v>
      </c>
      <c r="G5" s="3">
        <f>(E5+F5)/(C5-D5)</f>
        <v>0.0060773480662983425</v>
      </c>
      <c r="H5" s="2" t="s">
        <v>23</v>
      </c>
      <c r="I5" s="2" t="s">
        <v>24</v>
      </c>
      <c r="J5" s="2" t="s">
        <v>25</v>
      </c>
      <c r="K5" s="2" t="s">
        <v>25</v>
      </c>
    </row>
    <row r="6" spans="1:12" ht="19.5" customHeight="1">
      <c r="A6" s="30" t="s">
        <v>26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1" ht="14.25">
      <c r="A7" s="4" t="s">
        <v>27</v>
      </c>
      <c r="B7" s="4" t="s">
        <v>3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28</v>
      </c>
      <c r="I7" s="4" t="s">
        <v>11</v>
      </c>
      <c r="J7" s="4" t="s">
        <v>12</v>
      </c>
      <c r="K7" s="4" t="s">
        <v>13</v>
      </c>
    </row>
    <row r="8" spans="1:11" ht="19.5" customHeight="1">
      <c r="A8" s="5" t="s">
        <v>29</v>
      </c>
      <c r="B8" s="5" t="s">
        <v>57</v>
      </c>
      <c r="C8" s="5">
        <f>VLOOKUP(B8,'[1]全省法院诉讼案件收结案情况统计表'!$C$7:$H$16,6,)</f>
        <v>3678</v>
      </c>
      <c r="D8" s="5">
        <f>VLOOKUP(B8,'[3]Sheet0'!$B$4:$G$17,6,FALSE)</f>
        <v>205</v>
      </c>
      <c r="E8" s="5" t="s">
        <v>58</v>
      </c>
      <c r="F8" s="5" t="s">
        <v>16</v>
      </c>
      <c r="G8" s="6">
        <f aca="true" t="shared" si="0" ref="G8:G17">(E8+F8)/(C8-D8)</f>
        <v>0.2441693060754391</v>
      </c>
      <c r="H8" s="5" t="s">
        <v>59</v>
      </c>
      <c r="I8" s="5" t="s">
        <v>60</v>
      </c>
      <c r="J8" s="5" t="s">
        <v>61</v>
      </c>
      <c r="K8" s="5" t="s">
        <v>62</v>
      </c>
    </row>
    <row r="9" spans="1:11" ht="19.5" customHeight="1">
      <c r="A9" s="5" t="s">
        <v>36</v>
      </c>
      <c r="B9" s="5" t="s">
        <v>64</v>
      </c>
      <c r="C9" s="5">
        <f>VLOOKUP(B9,'[1]全省法院诉讼案件收结案情况统计表'!$C$7:$H$16,6,)</f>
        <v>10088</v>
      </c>
      <c r="D9" s="5">
        <v>203</v>
      </c>
      <c r="E9" s="5" t="s">
        <v>65</v>
      </c>
      <c r="F9" s="5" t="s">
        <v>16</v>
      </c>
      <c r="G9" s="6">
        <f t="shared" si="0"/>
        <v>0.2402630247850278</v>
      </c>
      <c r="H9" s="5" t="s">
        <v>66</v>
      </c>
      <c r="I9" s="5" t="s">
        <v>67</v>
      </c>
      <c r="J9" s="5" t="s">
        <v>68</v>
      </c>
      <c r="K9" s="5" t="s">
        <v>69</v>
      </c>
    </row>
    <row r="10" spans="1:11" ht="19.5" customHeight="1">
      <c r="A10" s="5" t="s">
        <v>43</v>
      </c>
      <c r="B10" s="5" t="s">
        <v>30</v>
      </c>
      <c r="C10" s="5">
        <f>VLOOKUP(B10,'[1]全省法院诉讼案件收结案情况统计表'!$C$7:$H$16,6,)</f>
        <v>1794</v>
      </c>
      <c r="D10" s="5">
        <f>VLOOKUP(B10,'[3]Sheet0'!$B$4:$G$17,6,FALSE)</f>
        <v>0</v>
      </c>
      <c r="E10" s="5" t="s">
        <v>31</v>
      </c>
      <c r="F10" s="5" t="s">
        <v>16</v>
      </c>
      <c r="G10" s="6">
        <f t="shared" si="0"/>
        <v>0.23857302118171683</v>
      </c>
      <c r="H10" s="5" t="s">
        <v>32</v>
      </c>
      <c r="I10" s="5" t="s">
        <v>33</v>
      </c>
      <c r="J10" s="5" t="s">
        <v>34</v>
      </c>
      <c r="K10" s="5" t="s">
        <v>35</v>
      </c>
    </row>
    <row r="11" spans="1:11" ht="19.5" customHeight="1">
      <c r="A11" s="5" t="s">
        <v>25</v>
      </c>
      <c r="B11" s="5" t="s">
        <v>50</v>
      </c>
      <c r="C11" s="5">
        <f>VLOOKUP(B11,'[1]全省法院诉讼案件收结案情况统计表'!$C$7:$H$16,6,)</f>
        <v>4878</v>
      </c>
      <c r="D11" s="5">
        <f>VLOOKUP(B11,'[3]Sheet0'!$B$4:$G$17,6,FALSE)</f>
        <v>79</v>
      </c>
      <c r="E11" s="5" t="s">
        <v>51</v>
      </c>
      <c r="F11" s="5" t="s">
        <v>16</v>
      </c>
      <c r="G11" s="6">
        <f t="shared" si="0"/>
        <v>0.22567201500312564</v>
      </c>
      <c r="H11" s="5" t="s">
        <v>52</v>
      </c>
      <c r="I11" s="5" t="s">
        <v>53</v>
      </c>
      <c r="J11" s="5" t="s">
        <v>54</v>
      </c>
      <c r="K11" s="5" t="s">
        <v>55</v>
      </c>
    </row>
    <row r="12" spans="1:11" ht="19.5" customHeight="1">
      <c r="A12" s="5" t="s">
        <v>56</v>
      </c>
      <c r="B12" s="5" t="s">
        <v>85</v>
      </c>
      <c r="C12" s="5">
        <f>VLOOKUP(B12,'[1]全省法院诉讼案件收结案情况统计表'!$C$7:$H$16,6,)</f>
        <v>7581</v>
      </c>
      <c r="D12" s="5">
        <f>VLOOKUP(B12,'[3]Sheet0'!$B$4:$G$17,6,FALSE)</f>
        <v>111</v>
      </c>
      <c r="E12" s="5" t="s">
        <v>86</v>
      </c>
      <c r="F12" s="5" t="s">
        <v>16</v>
      </c>
      <c r="G12" s="6">
        <f t="shared" si="0"/>
        <v>0.21927710843373494</v>
      </c>
      <c r="H12" s="5" t="s">
        <v>87</v>
      </c>
      <c r="I12" s="5" t="s">
        <v>88</v>
      </c>
      <c r="J12" s="5" t="s">
        <v>89</v>
      </c>
      <c r="K12" s="5" t="s">
        <v>90</v>
      </c>
    </row>
    <row r="13" spans="1:11" ht="19.5" customHeight="1">
      <c r="A13" s="5" t="s">
        <v>63</v>
      </c>
      <c r="B13" s="5" t="s">
        <v>44</v>
      </c>
      <c r="C13" s="5">
        <f>VLOOKUP(B13,'[1]全省法院诉讼案件收结案情况统计表'!$C$7:$H$16,6,)</f>
        <v>2589</v>
      </c>
      <c r="D13" s="5">
        <f>VLOOKUP(B13,'[3]Sheet0'!$B$4:$G$17,6,FALSE)</f>
        <v>19</v>
      </c>
      <c r="E13" s="5" t="s">
        <v>45</v>
      </c>
      <c r="F13" s="5" t="s">
        <v>16</v>
      </c>
      <c r="G13" s="6">
        <f t="shared" si="0"/>
        <v>0.18988326848249026</v>
      </c>
      <c r="H13" s="5" t="s">
        <v>46</v>
      </c>
      <c r="I13" s="5" t="s">
        <v>47</v>
      </c>
      <c r="J13" s="5" t="s">
        <v>48</v>
      </c>
      <c r="K13" s="5" t="s">
        <v>49</v>
      </c>
    </row>
    <row r="14" spans="1:11" ht="19.5" customHeight="1">
      <c r="A14" s="5" t="s">
        <v>70</v>
      </c>
      <c r="B14" s="5" t="s">
        <v>78</v>
      </c>
      <c r="C14" s="5">
        <f>VLOOKUP(B14,'[1]全省法院诉讼案件收结案情况统计表'!$C$7:$H$16,6,)</f>
        <v>20935</v>
      </c>
      <c r="D14" s="5">
        <f>VLOOKUP(B14,'[3]Sheet0'!$B$4:$G$17,6,FALSE)</f>
        <v>827</v>
      </c>
      <c r="E14" s="5" t="s">
        <v>79</v>
      </c>
      <c r="F14" s="5" t="s">
        <v>16</v>
      </c>
      <c r="G14" s="6">
        <f t="shared" si="0"/>
        <v>0.13790531131887807</v>
      </c>
      <c r="H14" s="5" t="s">
        <v>80</v>
      </c>
      <c r="I14" s="5" t="s">
        <v>81</v>
      </c>
      <c r="J14" s="5" t="s">
        <v>82</v>
      </c>
      <c r="K14" s="5" t="s">
        <v>83</v>
      </c>
    </row>
    <row r="15" spans="1:11" ht="19.5" customHeight="1">
      <c r="A15" s="5" t="s">
        <v>77</v>
      </c>
      <c r="B15" s="5" t="s">
        <v>37</v>
      </c>
      <c r="C15" s="5">
        <f>VLOOKUP(B15,'[1]全省法院诉讼案件收结案情况统计表'!$C$7:$H$16,6,)</f>
        <v>2538</v>
      </c>
      <c r="D15" s="5">
        <f>VLOOKUP(B15,'[3]Sheet0'!$B$4:$G$17,6,FALSE)</f>
        <v>114</v>
      </c>
      <c r="E15" s="5" t="s">
        <v>38</v>
      </c>
      <c r="F15" s="5" t="s">
        <v>16</v>
      </c>
      <c r="G15" s="6">
        <f t="shared" si="0"/>
        <v>0.13613861386138615</v>
      </c>
      <c r="H15" s="5" t="s">
        <v>39</v>
      </c>
      <c r="I15" s="5" t="s">
        <v>40</v>
      </c>
      <c r="J15" s="5" t="s">
        <v>41</v>
      </c>
      <c r="K15" s="5" t="s">
        <v>42</v>
      </c>
    </row>
    <row r="16" spans="1:11" ht="19.5" customHeight="1">
      <c r="A16" s="5" t="s">
        <v>84</v>
      </c>
      <c r="B16" s="5" t="s">
        <v>71</v>
      </c>
      <c r="C16" s="5">
        <f>VLOOKUP(B16,'[1]全省法院诉讼案件收结案情况统计表'!$C$7:$H$16,6,)</f>
        <v>6331</v>
      </c>
      <c r="D16" s="5">
        <f>VLOOKUP(B16,'[3]Sheet0'!$B$4:$G$17,6,FALSE)</f>
        <v>95</v>
      </c>
      <c r="E16" s="5" t="s">
        <v>72</v>
      </c>
      <c r="F16" s="5" t="s">
        <v>16</v>
      </c>
      <c r="G16" s="6">
        <f t="shared" si="0"/>
        <v>0.1287684413085311</v>
      </c>
      <c r="H16" s="5" t="s">
        <v>73</v>
      </c>
      <c r="I16" s="5" t="s">
        <v>74</v>
      </c>
      <c r="J16" s="5" t="s">
        <v>75</v>
      </c>
      <c r="K16" s="5" t="s">
        <v>76</v>
      </c>
    </row>
    <row r="17" spans="1:11" ht="19.5" customHeight="1">
      <c r="A17" s="31" t="s">
        <v>91</v>
      </c>
      <c r="B17" s="31" t="s">
        <v>91</v>
      </c>
      <c r="C17" s="5">
        <v>60412</v>
      </c>
      <c r="D17" s="5">
        <v>1653</v>
      </c>
      <c r="E17" s="5" t="s">
        <v>92</v>
      </c>
      <c r="F17" s="5" t="s">
        <v>16</v>
      </c>
      <c r="G17" s="6">
        <f t="shared" si="0"/>
        <v>0.18322299562620195</v>
      </c>
      <c r="H17" s="5" t="s">
        <v>93</v>
      </c>
      <c r="I17" s="5" t="s">
        <v>94</v>
      </c>
      <c r="J17" s="5" t="s">
        <v>95</v>
      </c>
      <c r="K17" s="5" t="s">
        <v>96</v>
      </c>
    </row>
    <row r="18" spans="1:12" ht="19.5" customHeight="1">
      <c r="A18" s="32" t="s">
        <v>97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11" ht="14.25">
      <c r="A19" s="7" t="s">
        <v>27</v>
      </c>
      <c r="B19" s="7" t="s">
        <v>3</v>
      </c>
      <c r="C19" s="7" t="s">
        <v>5</v>
      </c>
      <c r="D19" s="7" t="s">
        <v>6</v>
      </c>
      <c r="E19" s="7" t="s">
        <v>7</v>
      </c>
      <c r="F19" s="7" t="s">
        <v>8</v>
      </c>
      <c r="G19" s="7" t="s">
        <v>9</v>
      </c>
      <c r="H19" s="7" t="s">
        <v>28</v>
      </c>
      <c r="I19" s="7" t="s">
        <v>11</v>
      </c>
      <c r="J19" s="7" t="s">
        <v>12</v>
      </c>
      <c r="K19" s="7" t="s">
        <v>13</v>
      </c>
    </row>
    <row r="20" spans="1:11" ht="19.5" customHeight="1">
      <c r="A20" s="8" t="s">
        <v>29</v>
      </c>
      <c r="B20" s="8" t="s">
        <v>104</v>
      </c>
      <c r="C20" s="8">
        <v>317</v>
      </c>
      <c r="D20" s="8">
        <v>0</v>
      </c>
      <c r="E20" s="8" t="s">
        <v>105</v>
      </c>
      <c r="F20" s="8" t="s">
        <v>16</v>
      </c>
      <c r="G20" s="9">
        <f>(E20+F20)/(C20-D20)</f>
        <v>0.5362776025236593</v>
      </c>
      <c r="H20" s="8" t="s">
        <v>106</v>
      </c>
      <c r="I20" s="8" t="s">
        <v>107</v>
      </c>
      <c r="J20" s="8" t="s">
        <v>108</v>
      </c>
      <c r="K20" s="8" t="s">
        <v>84</v>
      </c>
    </row>
    <row r="21" spans="1:11" ht="19.5" customHeight="1">
      <c r="A21" s="8" t="s">
        <v>36</v>
      </c>
      <c r="B21" s="8" t="s">
        <v>109</v>
      </c>
      <c r="C21" s="8">
        <f>VLOOKUP(B21,'[1]全省法院诉讼案件收结案情况统计表'!$C$19:$H$22,6,FALSE)</f>
        <v>318</v>
      </c>
      <c r="D21" s="8">
        <v>0</v>
      </c>
      <c r="E21" s="8" t="s">
        <v>110</v>
      </c>
      <c r="F21" s="8" t="s">
        <v>16</v>
      </c>
      <c r="G21" s="9">
        <f>(E21+F21)/(C21-D21)</f>
        <v>0.41823899371069184</v>
      </c>
      <c r="H21" s="8" t="s">
        <v>111</v>
      </c>
      <c r="I21" s="8" t="s">
        <v>112</v>
      </c>
      <c r="J21" s="8" t="s">
        <v>113</v>
      </c>
      <c r="K21" s="8" t="s">
        <v>77</v>
      </c>
    </row>
    <row r="22" spans="1:11" ht="19.5" customHeight="1">
      <c r="A22" s="8" t="s">
        <v>43</v>
      </c>
      <c r="B22" s="8" t="s">
        <v>98</v>
      </c>
      <c r="C22" s="8">
        <f>VLOOKUP(B22,'[1]全省法院诉讼案件收结案情况统计表'!$C$19:$H$22,6,FALSE)</f>
        <v>347</v>
      </c>
      <c r="D22" s="8">
        <v>0</v>
      </c>
      <c r="E22" s="8" t="s">
        <v>99</v>
      </c>
      <c r="F22" s="8" t="s">
        <v>16</v>
      </c>
      <c r="G22" s="9">
        <f>(E22+F22)/(C22-D22)</f>
        <v>0.20461095100864554</v>
      </c>
      <c r="H22" s="8" t="s">
        <v>100</v>
      </c>
      <c r="I22" s="8" t="s">
        <v>101</v>
      </c>
      <c r="J22" s="8" t="s">
        <v>102</v>
      </c>
      <c r="K22" s="8" t="s">
        <v>103</v>
      </c>
    </row>
    <row r="23" spans="1:11" ht="19.5" customHeight="1">
      <c r="A23" s="33" t="s">
        <v>91</v>
      </c>
      <c r="B23" s="33" t="s">
        <v>91</v>
      </c>
      <c r="C23" s="8">
        <v>982</v>
      </c>
      <c r="D23" s="8">
        <v>0</v>
      </c>
      <c r="E23" s="8" t="s">
        <v>114</v>
      </c>
      <c r="F23" s="8" t="s">
        <v>16</v>
      </c>
      <c r="G23" s="9">
        <f>(E23+F23)/(C23-D23)</f>
        <v>0.38085539714867617</v>
      </c>
      <c r="H23" s="8" t="s">
        <v>115</v>
      </c>
      <c r="I23" s="8" t="s">
        <v>116</v>
      </c>
      <c r="J23" s="8" t="s">
        <v>117</v>
      </c>
      <c r="K23" s="8" t="s">
        <v>118</v>
      </c>
    </row>
    <row r="24" spans="1:12" ht="19.5" customHeight="1">
      <c r="A24" s="34" t="s">
        <v>119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1:11" ht="14.25">
      <c r="A25" s="10" t="s">
        <v>27</v>
      </c>
      <c r="B25" s="10" t="s">
        <v>3</v>
      </c>
      <c r="C25" s="10" t="s">
        <v>5</v>
      </c>
      <c r="D25" s="10" t="s">
        <v>6</v>
      </c>
      <c r="E25" s="10" t="s">
        <v>7</v>
      </c>
      <c r="F25" s="10" t="s">
        <v>8</v>
      </c>
      <c r="G25" s="10" t="s">
        <v>9</v>
      </c>
      <c r="H25" s="10" t="s">
        <v>28</v>
      </c>
      <c r="I25" s="10" t="s">
        <v>11</v>
      </c>
      <c r="J25" s="10" t="s">
        <v>12</v>
      </c>
      <c r="K25" s="10" t="s">
        <v>13</v>
      </c>
    </row>
    <row r="26" spans="1:11" ht="19.5" customHeight="1">
      <c r="A26" s="11" t="s">
        <v>29</v>
      </c>
      <c r="B26" s="11" t="s">
        <v>132</v>
      </c>
      <c r="C26" s="11">
        <f>VLOOKUP(B26,'[1]全省法院诉讼案件收结案情况统计表'!$C$25:$H$34,6,FALSE)</f>
        <v>581</v>
      </c>
      <c r="D26" s="11">
        <f>VLOOKUP(B26,'[2]Sheet0'!$B$4:$G$97,6,'[2]Sheet0'!$O$92)</f>
        <v>204</v>
      </c>
      <c r="E26" s="11" t="s">
        <v>133</v>
      </c>
      <c r="F26" s="11" t="s">
        <v>16</v>
      </c>
      <c r="G26" s="12">
        <f aca="true" t="shared" si="1" ref="G26:G35">(E26+F26)/(C26-D26)</f>
        <v>0.27851458885941643</v>
      </c>
      <c r="H26" s="11" t="s">
        <v>134</v>
      </c>
      <c r="I26" s="11" t="s">
        <v>135</v>
      </c>
      <c r="J26" s="11" t="s">
        <v>136</v>
      </c>
      <c r="K26" s="11" t="s">
        <v>137</v>
      </c>
    </row>
    <row r="27" spans="1:11" ht="19.5" customHeight="1">
      <c r="A27" s="11" t="s">
        <v>36</v>
      </c>
      <c r="B27" s="11" t="s">
        <v>155</v>
      </c>
      <c r="C27" s="11">
        <f>VLOOKUP(B27,'[1]全省法院诉讼案件收结案情况统计表'!$C$25:$H$34,6,FALSE)</f>
        <v>611</v>
      </c>
      <c r="D27" s="11">
        <f>VLOOKUP(B27,'[2]Sheet0'!$B$4:$G$97,6,'[2]Sheet0'!$O$92)</f>
        <v>78</v>
      </c>
      <c r="E27" s="11" t="s">
        <v>156</v>
      </c>
      <c r="F27" s="11" t="s">
        <v>16</v>
      </c>
      <c r="G27" s="12">
        <f t="shared" si="1"/>
        <v>0.21388367729831145</v>
      </c>
      <c r="H27" s="11" t="s">
        <v>157</v>
      </c>
      <c r="I27" s="11" t="s">
        <v>158</v>
      </c>
      <c r="J27" s="11" t="s">
        <v>102</v>
      </c>
      <c r="K27" s="11" t="s">
        <v>103</v>
      </c>
    </row>
    <row r="28" spans="1:11" ht="19.5" customHeight="1">
      <c r="A28" s="11" t="s">
        <v>43</v>
      </c>
      <c r="B28" s="11" t="s">
        <v>159</v>
      </c>
      <c r="C28" s="11">
        <f>VLOOKUP(B28,'[1]全省法院诉讼案件收结案情况统计表'!$C$25:$H$34,6,FALSE)</f>
        <v>1123</v>
      </c>
      <c r="D28" s="11">
        <f>VLOOKUP(B28,'[2]Sheet0'!$B$4:$G$97,6,'[2]Sheet0'!$O$92)</f>
        <v>107</v>
      </c>
      <c r="E28" s="11" t="s">
        <v>105</v>
      </c>
      <c r="F28" s="11" t="s">
        <v>16</v>
      </c>
      <c r="G28" s="12">
        <f t="shared" si="1"/>
        <v>0.1673228346456693</v>
      </c>
      <c r="H28" s="11" t="s">
        <v>160</v>
      </c>
      <c r="I28" s="11" t="s">
        <v>107</v>
      </c>
      <c r="J28" s="11" t="s">
        <v>118</v>
      </c>
      <c r="K28" s="11" t="s">
        <v>139</v>
      </c>
    </row>
    <row r="29" spans="1:11" ht="19.5" customHeight="1">
      <c r="A29" s="11" t="s">
        <v>25</v>
      </c>
      <c r="B29" s="11" t="s">
        <v>120</v>
      </c>
      <c r="C29" s="11">
        <f>VLOOKUP(B29,'[1]全省法院诉讼案件收结案情况统计表'!$C$25:$H$34,6,FALSE)</f>
        <v>4369</v>
      </c>
      <c r="D29" s="11">
        <f>VLOOKUP(B29,'[2]Sheet0'!$B$4:$G$97,6,'[2]Sheet0'!$O$92)</f>
        <v>826</v>
      </c>
      <c r="E29" s="11" t="s">
        <v>121</v>
      </c>
      <c r="F29" s="11" t="s">
        <v>16</v>
      </c>
      <c r="G29" s="12">
        <f t="shared" si="1"/>
        <v>0.12277730736663844</v>
      </c>
      <c r="H29" s="11" t="s">
        <v>122</v>
      </c>
      <c r="I29" s="11" t="s">
        <v>123</v>
      </c>
      <c r="J29" s="11" t="s">
        <v>124</v>
      </c>
      <c r="K29" s="11" t="s">
        <v>125</v>
      </c>
    </row>
    <row r="30" spans="1:11" ht="19.5" customHeight="1">
      <c r="A30" s="11" t="s">
        <v>56</v>
      </c>
      <c r="B30" s="11" t="s">
        <v>146</v>
      </c>
      <c r="C30" s="11">
        <f>VLOOKUP(B30,'[1]全省法院诉讼案件收结案情况统计表'!$C$25:$H$34,6,FALSE)</f>
        <v>351</v>
      </c>
      <c r="D30" s="11">
        <f>VLOOKUP(B30,'[2]Sheet0'!$B$4:$G$97,6,'[2]Sheet0'!$O$92)</f>
        <v>0</v>
      </c>
      <c r="E30" s="11" t="s">
        <v>147</v>
      </c>
      <c r="F30" s="11" t="s">
        <v>16</v>
      </c>
      <c r="G30" s="12">
        <f t="shared" si="1"/>
        <v>0.09971509971509972</v>
      </c>
      <c r="H30" s="11" t="s">
        <v>148</v>
      </c>
      <c r="I30" s="11" t="s">
        <v>149</v>
      </c>
      <c r="J30" s="11" t="s">
        <v>145</v>
      </c>
      <c r="K30" s="11" t="s">
        <v>63</v>
      </c>
    </row>
    <row r="31" spans="1:11" ht="19.5" customHeight="1">
      <c r="A31" s="11" t="s">
        <v>63</v>
      </c>
      <c r="B31" s="11" t="s">
        <v>126</v>
      </c>
      <c r="C31" s="11">
        <f>VLOOKUP(B31,'[1]全省法院诉讼案件收结案情况统计表'!$C$25:$H$34,6,FALSE)</f>
        <v>1583</v>
      </c>
      <c r="D31" s="11">
        <v>198</v>
      </c>
      <c r="E31" s="11" t="s">
        <v>127</v>
      </c>
      <c r="F31" s="11" t="s">
        <v>16</v>
      </c>
      <c r="G31" s="12">
        <f t="shared" si="1"/>
        <v>0.09458483754512635</v>
      </c>
      <c r="H31" s="11" t="s">
        <v>128</v>
      </c>
      <c r="I31" s="11" t="s">
        <v>129</v>
      </c>
      <c r="J31" s="11" t="s">
        <v>130</v>
      </c>
      <c r="K31" s="11" t="s">
        <v>131</v>
      </c>
    </row>
    <row r="32" spans="1:11" ht="19.5" customHeight="1">
      <c r="A32" s="11" t="s">
        <v>70</v>
      </c>
      <c r="B32" s="11" t="s">
        <v>150</v>
      </c>
      <c r="C32" s="11">
        <f>VLOOKUP(B32,'[1]全省法院诉讼案件收结案情况统计表'!$C$25:$H$34,6,FALSE)</f>
        <v>617</v>
      </c>
      <c r="D32" s="11">
        <f>VLOOKUP(B32,'[2]Sheet0'!$B$4:$G$97,6,'[2]Sheet0'!$O$92)</f>
        <v>92</v>
      </c>
      <c r="E32" s="11" t="s">
        <v>151</v>
      </c>
      <c r="F32" s="11" t="s">
        <v>16</v>
      </c>
      <c r="G32" s="12">
        <f t="shared" si="1"/>
        <v>0.07047619047619047</v>
      </c>
      <c r="H32" s="11" t="s">
        <v>152</v>
      </c>
      <c r="I32" s="11" t="s">
        <v>153</v>
      </c>
      <c r="J32" s="11" t="s">
        <v>154</v>
      </c>
      <c r="K32" s="11" t="s">
        <v>154</v>
      </c>
    </row>
    <row r="33" spans="1:11" ht="19.5" customHeight="1">
      <c r="A33" s="11" t="s">
        <v>77</v>
      </c>
      <c r="B33" s="11" t="s">
        <v>138</v>
      </c>
      <c r="C33" s="11">
        <f>VLOOKUP(B33,'[1]全省法院诉讼案件收结案情况统计表'!$C$25:$H$34,6,FALSE)</f>
        <v>251</v>
      </c>
      <c r="D33" s="11">
        <f>VLOOKUP(B33,'[2]Sheet0'!$B$4:$G$97,6,'[2]Sheet0'!$O$92)</f>
        <v>0</v>
      </c>
      <c r="E33" s="11" t="s">
        <v>139</v>
      </c>
      <c r="F33" s="11" t="s">
        <v>16</v>
      </c>
      <c r="G33" s="12">
        <f t="shared" si="1"/>
        <v>0.06374501992031872</v>
      </c>
      <c r="H33" s="11" t="s">
        <v>140</v>
      </c>
      <c r="I33" s="11" t="s">
        <v>141</v>
      </c>
      <c r="J33" s="11" t="s">
        <v>70</v>
      </c>
      <c r="K33" s="11" t="s">
        <v>56</v>
      </c>
    </row>
    <row r="34" spans="1:11" ht="19.5" customHeight="1">
      <c r="A34" s="11" t="s">
        <v>84</v>
      </c>
      <c r="B34" s="11" t="s">
        <v>142</v>
      </c>
      <c r="C34" s="11">
        <f>VLOOKUP(B34,'[1]全省法院诉讼案件收结案情况统计表'!$C$25:$H$34,6,FALSE)</f>
        <v>334</v>
      </c>
      <c r="D34" s="11">
        <f>VLOOKUP(B34,'[2]Sheet0'!$B$4:$G$97,6,'[2]Sheet0'!$O$92)</f>
        <v>111</v>
      </c>
      <c r="E34" s="11" t="s">
        <v>36</v>
      </c>
      <c r="F34" s="11" t="s">
        <v>16</v>
      </c>
      <c r="G34" s="12">
        <f t="shared" si="1"/>
        <v>0.008968609865470852</v>
      </c>
      <c r="H34" s="11" t="s">
        <v>143</v>
      </c>
      <c r="I34" s="11" t="s">
        <v>144</v>
      </c>
      <c r="J34" s="11" t="s">
        <v>36</v>
      </c>
      <c r="K34" s="11" t="s">
        <v>145</v>
      </c>
    </row>
    <row r="35" spans="1:11" ht="19.5" customHeight="1">
      <c r="A35" s="35" t="s">
        <v>91</v>
      </c>
      <c r="B35" s="35" t="s">
        <v>91</v>
      </c>
      <c r="C35" s="11">
        <v>9820</v>
      </c>
      <c r="D35" s="11">
        <v>1616</v>
      </c>
      <c r="E35" s="11" t="s">
        <v>161</v>
      </c>
      <c r="F35" s="11" t="s">
        <v>16</v>
      </c>
      <c r="G35" s="12">
        <f t="shared" si="1"/>
        <v>0.1273768893222818</v>
      </c>
      <c r="H35" s="11" t="s">
        <v>162</v>
      </c>
      <c r="I35" s="11" t="s">
        <v>163</v>
      </c>
      <c r="J35" s="11" t="s">
        <v>164</v>
      </c>
      <c r="K35" s="11" t="s">
        <v>165</v>
      </c>
    </row>
    <row r="36" spans="1:12" ht="19.5" customHeight="1">
      <c r="A36" s="24" t="s">
        <v>166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11" ht="14.25">
      <c r="A37" s="13" t="s">
        <v>27</v>
      </c>
      <c r="B37" s="13" t="s">
        <v>3</v>
      </c>
      <c r="C37" s="13" t="s">
        <v>5</v>
      </c>
      <c r="D37" s="13" t="s">
        <v>6</v>
      </c>
      <c r="E37" s="13" t="s">
        <v>7</v>
      </c>
      <c r="F37" s="13" t="s">
        <v>8</v>
      </c>
      <c r="G37" s="13" t="s">
        <v>9</v>
      </c>
      <c r="H37" s="13" t="s">
        <v>28</v>
      </c>
      <c r="I37" s="13" t="s">
        <v>11</v>
      </c>
      <c r="J37" s="13" t="s">
        <v>12</v>
      </c>
      <c r="K37" s="13" t="s">
        <v>13</v>
      </c>
    </row>
    <row r="38" spans="1:11" ht="19.5" customHeight="1">
      <c r="A38" s="14" t="s">
        <v>29</v>
      </c>
      <c r="B38" s="14" t="s">
        <v>173</v>
      </c>
      <c r="C38" s="14">
        <f>VLOOKUP(B38,'[1]全省法院诉讼案件收结案情况统计表'!$C$37:$H$40,6,FALSE)</f>
        <v>82</v>
      </c>
      <c r="D38" s="14">
        <f>VLOOKUP(B38,'[2]Sheet0'!$B$4:$G$97,6,FALSE)</f>
        <v>0</v>
      </c>
      <c r="E38" s="14" t="s">
        <v>174</v>
      </c>
      <c r="F38" s="14" t="s">
        <v>16</v>
      </c>
      <c r="G38" s="15">
        <f>(E38+F38)/(C38-D38)</f>
        <v>0.5487804878048781</v>
      </c>
      <c r="H38" s="14" t="s">
        <v>175</v>
      </c>
      <c r="I38" s="14" t="s">
        <v>176</v>
      </c>
      <c r="J38" s="14" t="s">
        <v>84</v>
      </c>
      <c r="K38" s="14" t="s">
        <v>29</v>
      </c>
    </row>
    <row r="39" spans="1:11" ht="19.5" customHeight="1">
      <c r="A39" s="14" t="s">
        <v>36</v>
      </c>
      <c r="B39" s="14" t="s">
        <v>167</v>
      </c>
      <c r="C39" s="14">
        <v>19</v>
      </c>
      <c r="D39" s="14">
        <f>VLOOKUP(B39,'[2]Sheet0'!$B$4:$G$97,6,FALSE)</f>
        <v>0</v>
      </c>
      <c r="E39" s="14" t="s">
        <v>70</v>
      </c>
      <c r="F39" s="14" t="s">
        <v>16</v>
      </c>
      <c r="G39" s="15">
        <f>(E39+F39)/(C39-D39)</f>
        <v>0.3684210526315789</v>
      </c>
      <c r="H39" s="14" t="s">
        <v>168</v>
      </c>
      <c r="I39" s="14" t="s">
        <v>169</v>
      </c>
      <c r="J39" s="14" t="s">
        <v>63</v>
      </c>
      <c r="K39" s="14" t="s">
        <v>29</v>
      </c>
    </row>
    <row r="40" spans="1:11" ht="19.5" customHeight="1">
      <c r="A40" s="14" t="s">
        <v>43</v>
      </c>
      <c r="B40" s="14" t="s">
        <v>170</v>
      </c>
      <c r="C40" s="14">
        <f>VLOOKUP(B40,'[1]全省法院诉讼案件收结案情况统计表'!$C$37:$H$40,6,FALSE)</f>
        <v>65</v>
      </c>
      <c r="D40" s="14">
        <v>0</v>
      </c>
      <c r="E40" s="14" t="s">
        <v>43</v>
      </c>
      <c r="F40" s="14" t="s">
        <v>16</v>
      </c>
      <c r="G40" s="15">
        <f>(E40+F40)/(C40-D40)</f>
        <v>0.046153846153846156</v>
      </c>
      <c r="H40" s="14" t="s">
        <v>171</v>
      </c>
      <c r="I40" s="14" t="s">
        <v>172</v>
      </c>
      <c r="J40" s="14" t="s">
        <v>36</v>
      </c>
      <c r="K40" s="14" t="s">
        <v>29</v>
      </c>
    </row>
    <row r="41" spans="1:11" ht="19.5" customHeight="1">
      <c r="A41" s="25" t="s">
        <v>91</v>
      </c>
      <c r="B41" s="25" t="s">
        <v>91</v>
      </c>
      <c r="C41" s="14">
        <v>166</v>
      </c>
      <c r="D41" s="14">
        <v>0</v>
      </c>
      <c r="E41" s="14" t="s">
        <v>177</v>
      </c>
      <c r="F41" s="14" t="s">
        <v>16</v>
      </c>
      <c r="G41" s="15">
        <f>(E41+F41)/(C41-D41)</f>
        <v>0.3313253012048193</v>
      </c>
      <c r="H41" s="14" t="s">
        <v>178</v>
      </c>
      <c r="I41" s="14" t="s">
        <v>179</v>
      </c>
      <c r="J41" s="14" t="s">
        <v>137</v>
      </c>
      <c r="K41" s="14" t="s">
        <v>43</v>
      </c>
    </row>
    <row r="42" spans="1:12" ht="19.5" customHeight="1">
      <c r="A42" s="26" t="s">
        <v>180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</row>
    <row r="43" spans="1:11" ht="14.25">
      <c r="A43" s="16" t="s">
        <v>27</v>
      </c>
      <c r="B43" s="16" t="s">
        <v>3</v>
      </c>
      <c r="C43" s="16" t="s">
        <v>5</v>
      </c>
      <c r="D43" s="16" t="s">
        <v>6</v>
      </c>
      <c r="E43" s="16" t="s">
        <v>7</v>
      </c>
      <c r="F43" s="16" t="s">
        <v>8</v>
      </c>
      <c r="G43" s="16" t="s">
        <v>9</v>
      </c>
      <c r="H43" s="16" t="s">
        <v>28</v>
      </c>
      <c r="I43" s="16" t="s">
        <v>11</v>
      </c>
      <c r="J43" s="16" t="s">
        <v>12</v>
      </c>
      <c r="K43" s="16" t="s">
        <v>13</v>
      </c>
    </row>
    <row r="44" spans="1:11" ht="19.5" customHeight="1">
      <c r="A44" s="17" t="s">
        <v>29</v>
      </c>
      <c r="B44" s="17" t="s">
        <v>242</v>
      </c>
      <c r="C44" s="17">
        <f>VLOOKUP(B44,'[1]全省法院诉讼案件收结案情况统计表'!$C$43:$I$108,6,FALSE)</f>
        <v>1173</v>
      </c>
      <c r="D44" s="17">
        <f>VLOOKUP(B44,'[2]Sheet0'!$B$4:$G$97,6,FALSE)</f>
        <v>0</v>
      </c>
      <c r="E44" s="17" t="s">
        <v>243</v>
      </c>
      <c r="F44" s="17" t="s">
        <v>16</v>
      </c>
      <c r="G44" s="18">
        <f aca="true" t="shared" si="2" ref="G44:G75">(E44+F44)/(C44-D44)</f>
        <v>0.44075021312872975</v>
      </c>
      <c r="H44" s="17" t="s">
        <v>244</v>
      </c>
      <c r="I44" s="17" t="s">
        <v>245</v>
      </c>
      <c r="J44" s="17" t="s">
        <v>130</v>
      </c>
      <c r="K44" s="17" t="s">
        <v>186</v>
      </c>
    </row>
    <row r="45" spans="1:11" ht="19.5" customHeight="1">
      <c r="A45" s="17" t="s">
        <v>36</v>
      </c>
      <c r="B45" s="17" t="s">
        <v>308</v>
      </c>
      <c r="C45" s="17">
        <f>VLOOKUP(B45,'[1]全省法院诉讼案件收结案情况统计表'!$C$43:$I$108,6,FALSE)</f>
        <v>387</v>
      </c>
      <c r="D45" s="17">
        <f>VLOOKUP(B45,'[2]Sheet0'!$B$4:$G$97,6,FALSE)</f>
        <v>0</v>
      </c>
      <c r="E45" s="17" t="s">
        <v>309</v>
      </c>
      <c r="F45" s="17" t="s">
        <v>16</v>
      </c>
      <c r="G45" s="18">
        <f t="shared" si="2"/>
        <v>0.35400516795865633</v>
      </c>
      <c r="H45" s="17" t="s">
        <v>310</v>
      </c>
      <c r="I45" s="17" t="s">
        <v>311</v>
      </c>
      <c r="J45" s="17" t="s">
        <v>207</v>
      </c>
      <c r="K45" s="17" t="s">
        <v>154</v>
      </c>
    </row>
    <row r="46" spans="1:11" ht="19.5" customHeight="1">
      <c r="A46" s="17" t="s">
        <v>43</v>
      </c>
      <c r="B46" s="17" t="s">
        <v>360</v>
      </c>
      <c r="C46" s="17">
        <f>VLOOKUP(B46,'[1]全省法院诉讼案件收结案情况统计表'!$C$43:$I$108,6,FALSE)</f>
        <v>227</v>
      </c>
      <c r="D46" s="17">
        <f>VLOOKUP(B46,'[2]Sheet0'!$B$4:$G$97,6,FALSE)</f>
        <v>1</v>
      </c>
      <c r="E46" s="17" t="s">
        <v>361</v>
      </c>
      <c r="F46" s="17" t="s">
        <v>16</v>
      </c>
      <c r="G46" s="18">
        <f t="shared" si="2"/>
        <v>0.3407079646017699</v>
      </c>
      <c r="H46" s="17" t="s">
        <v>362</v>
      </c>
      <c r="I46" s="17" t="s">
        <v>363</v>
      </c>
      <c r="J46" s="17" t="s">
        <v>145</v>
      </c>
      <c r="K46" s="17" t="s">
        <v>63</v>
      </c>
    </row>
    <row r="47" spans="1:11" ht="19.5" customHeight="1">
      <c r="A47" s="17" t="s">
        <v>25</v>
      </c>
      <c r="B47" s="17" t="s">
        <v>405</v>
      </c>
      <c r="C47" s="17">
        <f>VLOOKUP(B47,'[1]全省法院诉讼案件收结案情况统计表'!$C$43:$I$108,6,FALSE)</f>
        <v>883</v>
      </c>
      <c r="D47" s="17">
        <f>VLOOKUP(B47,'[2]Sheet0'!$B$4:$G$97,6,FALSE)</f>
        <v>0</v>
      </c>
      <c r="E47" s="17" t="s">
        <v>406</v>
      </c>
      <c r="F47" s="17" t="s">
        <v>16</v>
      </c>
      <c r="G47" s="18">
        <f t="shared" si="2"/>
        <v>0.33069082672706684</v>
      </c>
      <c r="H47" s="17" t="s">
        <v>407</v>
      </c>
      <c r="I47" s="17" t="s">
        <v>408</v>
      </c>
      <c r="J47" s="17" t="s">
        <v>259</v>
      </c>
      <c r="K47" s="17" t="s">
        <v>254</v>
      </c>
    </row>
    <row r="48" spans="1:11" ht="19.5" customHeight="1">
      <c r="A48" s="17" t="s">
        <v>56</v>
      </c>
      <c r="B48" s="17" t="s">
        <v>424</v>
      </c>
      <c r="C48" s="17">
        <f>VLOOKUP(B48,'[1]全省法院诉讼案件收结案情况统计表'!$C$43:$I$108,6,FALSE)</f>
        <v>618</v>
      </c>
      <c r="D48" s="17">
        <f>VLOOKUP(B48,'[2]Sheet0'!$B$4:$G$97,6,FALSE)</f>
        <v>3</v>
      </c>
      <c r="E48" s="17" t="s">
        <v>425</v>
      </c>
      <c r="F48" s="17" t="s">
        <v>16</v>
      </c>
      <c r="G48" s="18">
        <f t="shared" si="2"/>
        <v>0.3284552845528455</v>
      </c>
      <c r="H48" s="17" t="s">
        <v>426</v>
      </c>
      <c r="I48" s="17" t="s">
        <v>427</v>
      </c>
      <c r="J48" s="17" t="s">
        <v>207</v>
      </c>
      <c r="K48" s="17" t="s">
        <v>186</v>
      </c>
    </row>
    <row r="49" spans="1:11" ht="19.5" customHeight="1">
      <c r="A49" s="17" t="s">
        <v>63</v>
      </c>
      <c r="B49" s="17" t="s">
        <v>414</v>
      </c>
      <c r="C49" s="17">
        <f>VLOOKUP(B49,'[1]全省法院诉讼案件收结案情况统计表'!$C$43:$I$108,6,FALSE)</f>
        <v>301</v>
      </c>
      <c r="D49" s="17">
        <f>VLOOKUP(B49,'[2]Sheet0'!$B$4:$G$97,6,FALSE)</f>
        <v>0</v>
      </c>
      <c r="E49" s="17" t="s">
        <v>117</v>
      </c>
      <c r="F49" s="17" t="s">
        <v>16</v>
      </c>
      <c r="G49" s="18">
        <f t="shared" si="2"/>
        <v>0.31561461794019935</v>
      </c>
      <c r="H49" s="17" t="s">
        <v>415</v>
      </c>
      <c r="I49" s="17" t="s">
        <v>416</v>
      </c>
      <c r="J49" s="17" t="s">
        <v>226</v>
      </c>
      <c r="K49" s="17" t="s">
        <v>77</v>
      </c>
    </row>
    <row r="50" spans="1:11" ht="19.5" customHeight="1">
      <c r="A50" s="17" t="s">
        <v>70</v>
      </c>
      <c r="B50" s="17" t="s">
        <v>260</v>
      </c>
      <c r="C50" s="17">
        <f>VLOOKUP(B50,'[1]全省法院诉讼案件收结案情况统计表'!$C$43:$I$108,6,FALSE)</f>
        <v>706</v>
      </c>
      <c r="D50" s="17">
        <f>VLOOKUP(B50,'[2]Sheet0'!$B$4:$G$97,6,FALSE)</f>
        <v>0</v>
      </c>
      <c r="E50" s="17" t="s">
        <v>261</v>
      </c>
      <c r="F50" s="17" t="s">
        <v>16</v>
      </c>
      <c r="G50" s="18">
        <f t="shared" si="2"/>
        <v>0.3130311614730878</v>
      </c>
      <c r="H50" s="17" t="s">
        <v>262</v>
      </c>
      <c r="I50" s="17" t="s">
        <v>263</v>
      </c>
      <c r="J50" s="17" t="s">
        <v>136</v>
      </c>
      <c r="K50" s="17" t="s">
        <v>22</v>
      </c>
    </row>
    <row r="51" spans="1:11" ht="19.5" customHeight="1">
      <c r="A51" s="17" t="s">
        <v>77</v>
      </c>
      <c r="B51" s="17" t="s">
        <v>291</v>
      </c>
      <c r="C51" s="17">
        <f>VLOOKUP(B51,'[1]全省法院诉讼案件收结案情况统计表'!$C$43:$I$108,6,FALSE)</f>
        <v>848</v>
      </c>
      <c r="D51" s="17">
        <f>VLOOKUP(B51,'[2]Sheet0'!$B$4:$G$97,6,FALSE)</f>
        <v>1</v>
      </c>
      <c r="E51" s="17" t="s">
        <v>292</v>
      </c>
      <c r="F51" s="17" t="s">
        <v>16</v>
      </c>
      <c r="G51" s="18">
        <f t="shared" si="2"/>
        <v>0.31286894923258557</v>
      </c>
      <c r="H51" s="17" t="s">
        <v>293</v>
      </c>
      <c r="I51" s="17" t="s">
        <v>294</v>
      </c>
      <c r="J51" s="17" t="s">
        <v>118</v>
      </c>
      <c r="K51" s="17" t="s">
        <v>137</v>
      </c>
    </row>
    <row r="52" spans="1:11" ht="19.5" customHeight="1">
      <c r="A52" s="17" t="s">
        <v>84</v>
      </c>
      <c r="B52" s="17" t="s">
        <v>312</v>
      </c>
      <c r="C52" s="17">
        <f>VLOOKUP(B52,'[1]全省法院诉讼案件收结案情况统计表'!$C$43:$I$108,6,FALSE)</f>
        <v>326</v>
      </c>
      <c r="D52" s="17">
        <f>VLOOKUP(B52,'[2]Sheet0'!$B$4:$G$97,6,FALSE)</f>
        <v>0</v>
      </c>
      <c r="E52" s="17" t="s">
        <v>313</v>
      </c>
      <c r="F52" s="17" t="s">
        <v>16</v>
      </c>
      <c r="G52" s="18">
        <f t="shared" si="2"/>
        <v>0.3067484662576687</v>
      </c>
      <c r="H52" s="17" t="s">
        <v>314</v>
      </c>
      <c r="I52" s="17" t="s">
        <v>315</v>
      </c>
      <c r="J52" s="17" t="s">
        <v>145</v>
      </c>
      <c r="K52" s="17" t="s">
        <v>77</v>
      </c>
    </row>
    <row r="53" spans="1:11" ht="19.5" customHeight="1">
      <c r="A53" s="17" t="s">
        <v>103</v>
      </c>
      <c r="B53" s="17" t="s">
        <v>376</v>
      </c>
      <c r="C53" s="17">
        <f>VLOOKUP(B53,'[1]全省法院诉讼案件收结案情况统计表'!$C$43:$I$108,6,FALSE)</f>
        <v>611</v>
      </c>
      <c r="D53" s="17">
        <f>VLOOKUP(B53,'[2]Sheet0'!$B$4:$G$97,6,FALSE)</f>
        <v>1</v>
      </c>
      <c r="E53" s="17" t="s">
        <v>213</v>
      </c>
      <c r="F53" s="17" t="s">
        <v>16</v>
      </c>
      <c r="G53" s="18">
        <f t="shared" si="2"/>
        <v>0.2901639344262295</v>
      </c>
      <c r="H53" s="17" t="s">
        <v>377</v>
      </c>
      <c r="I53" s="17" t="s">
        <v>215</v>
      </c>
      <c r="J53" s="17" t="s">
        <v>139</v>
      </c>
      <c r="K53" s="17" t="s">
        <v>154</v>
      </c>
    </row>
    <row r="54" spans="1:11" ht="19.5" customHeight="1">
      <c r="A54" s="17" t="s">
        <v>22</v>
      </c>
      <c r="B54" s="17" t="s">
        <v>301</v>
      </c>
      <c r="C54" s="17">
        <f>VLOOKUP(B54,'[1]全省法院诉讼案件收结案情况统计表'!$C$43:$I$108,6,FALSE)</f>
        <v>529</v>
      </c>
      <c r="D54" s="17">
        <f>VLOOKUP(B54,'[2]Sheet0'!$B$4:$G$97,6,FALSE)</f>
        <v>0</v>
      </c>
      <c r="E54" s="17" t="s">
        <v>302</v>
      </c>
      <c r="F54" s="17" t="s">
        <v>16</v>
      </c>
      <c r="G54" s="18">
        <f t="shared" si="2"/>
        <v>0.277882797731569</v>
      </c>
      <c r="H54" s="17" t="s">
        <v>303</v>
      </c>
      <c r="I54" s="17" t="s">
        <v>304</v>
      </c>
      <c r="J54" s="17" t="s">
        <v>254</v>
      </c>
      <c r="K54" s="17" t="s">
        <v>77</v>
      </c>
    </row>
    <row r="55" spans="1:11" ht="19.5" customHeight="1">
      <c r="A55" s="17" t="s">
        <v>226</v>
      </c>
      <c r="B55" s="17" t="s">
        <v>429</v>
      </c>
      <c r="C55" s="17">
        <f>VLOOKUP(B55,'[1]全省法院诉讼案件收结案情况统计表'!$C$43:$I$108,6,FALSE)</f>
        <v>275</v>
      </c>
      <c r="D55" s="17">
        <f>VLOOKUP(B55,'[2]Sheet0'!$B$4:$G$97,6,FALSE)</f>
        <v>0</v>
      </c>
      <c r="E55" s="17" t="s">
        <v>430</v>
      </c>
      <c r="F55" s="17" t="s">
        <v>16</v>
      </c>
      <c r="G55" s="18">
        <f t="shared" si="2"/>
        <v>0.27636363636363637</v>
      </c>
      <c r="H55" s="17" t="s">
        <v>431</v>
      </c>
      <c r="I55" s="17" t="s">
        <v>432</v>
      </c>
      <c r="J55" s="17" t="s">
        <v>22</v>
      </c>
      <c r="K55" s="17" t="s">
        <v>77</v>
      </c>
    </row>
    <row r="56" spans="1:11" ht="19.5" customHeight="1">
      <c r="A56" s="17" t="s">
        <v>154</v>
      </c>
      <c r="B56" s="17" t="s">
        <v>264</v>
      </c>
      <c r="C56" s="17">
        <f>VLOOKUP(B56,'[1]全省法院诉讼案件收结案情况统计表'!$C$43:$I$108,6,FALSE)</f>
        <v>613</v>
      </c>
      <c r="D56" s="17">
        <f>VLOOKUP(B56,'[2]Sheet0'!$B$4:$G$97,6,FALSE)</f>
        <v>3</v>
      </c>
      <c r="E56" s="17" t="s">
        <v>265</v>
      </c>
      <c r="F56" s="17" t="s">
        <v>16</v>
      </c>
      <c r="G56" s="18">
        <f t="shared" si="2"/>
        <v>0.27049180327868855</v>
      </c>
      <c r="H56" s="17" t="s">
        <v>266</v>
      </c>
      <c r="I56" s="17" t="s">
        <v>267</v>
      </c>
      <c r="J56" s="17" t="s">
        <v>268</v>
      </c>
      <c r="K56" s="17" t="s">
        <v>22</v>
      </c>
    </row>
    <row r="57" spans="1:11" ht="19.5" customHeight="1">
      <c r="A57" s="17" t="s">
        <v>131</v>
      </c>
      <c r="B57" s="17" t="s">
        <v>200</v>
      </c>
      <c r="C57" s="17">
        <f>VLOOKUP(B57,'[1]全省法院诉讼案件收结案情况统计表'!$C$43:$I$108,6,FALSE)</f>
        <v>507</v>
      </c>
      <c r="D57" s="17">
        <f>VLOOKUP(B57,'[2]Sheet0'!$B$4:$G$97,6,FALSE)</f>
        <v>0</v>
      </c>
      <c r="E57" s="17" t="s">
        <v>201</v>
      </c>
      <c r="F57" s="17" t="s">
        <v>16</v>
      </c>
      <c r="G57" s="18">
        <f t="shared" si="2"/>
        <v>0.26627218934911245</v>
      </c>
      <c r="H57" s="17" t="s">
        <v>202</v>
      </c>
      <c r="I57" s="17" t="s">
        <v>203</v>
      </c>
      <c r="J57" s="17" t="s">
        <v>77</v>
      </c>
      <c r="K57" s="17" t="s">
        <v>56</v>
      </c>
    </row>
    <row r="58" spans="1:11" ht="19.5" customHeight="1">
      <c r="A58" s="17" t="s">
        <v>145</v>
      </c>
      <c r="B58" s="17" t="s">
        <v>348</v>
      </c>
      <c r="C58" s="17">
        <f>VLOOKUP(B58,'[1]全省法院诉讼案件收结案情况统计表'!$C$43:$I$108,6,FALSE)</f>
        <v>239</v>
      </c>
      <c r="D58" s="17">
        <f>VLOOKUP(B58,'[2]Sheet0'!$B$4:$G$97,6,FALSE)</f>
        <v>8</v>
      </c>
      <c r="E58" s="17" t="s">
        <v>349</v>
      </c>
      <c r="F58" s="17" t="s">
        <v>16</v>
      </c>
      <c r="G58" s="18">
        <f t="shared" si="2"/>
        <v>0.26406926406926406</v>
      </c>
      <c r="H58" s="17" t="s">
        <v>350</v>
      </c>
      <c r="I58" s="17" t="s">
        <v>351</v>
      </c>
      <c r="J58" s="17" t="s">
        <v>131</v>
      </c>
      <c r="K58" s="17" t="s">
        <v>77</v>
      </c>
    </row>
    <row r="59" spans="1:11" ht="19.5" customHeight="1">
      <c r="A59" s="17" t="s">
        <v>139</v>
      </c>
      <c r="B59" s="17" t="s">
        <v>422</v>
      </c>
      <c r="C59" s="17">
        <f>VLOOKUP(B59,'[1]全省法院诉讼案件收结案情况统计表'!$C$43:$I$108,6,FALSE)</f>
        <v>272</v>
      </c>
      <c r="D59" s="17">
        <f>VLOOKUP(B59,'[2]Sheet0'!$B$4:$G$97,6,FALSE)</f>
        <v>0</v>
      </c>
      <c r="E59" s="17" t="s">
        <v>247</v>
      </c>
      <c r="F59" s="17" t="s">
        <v>16</v>
      </c>
      <c r="G59" s="18">
        <f t="shared" si="2"/>
        <v>0.25735294117647056</v>
      </c>
      <c r="H59" s="17" t="s">
        <v>423</v>
      </c>
      <c r="I59" s="17" t="s">
        <v>249</v>
      </c>
      <c r="J59" s="17" t="s">
        <v>145</v>
      </c>
      <c r="K59" s="17" t="s">
        <v>77</v>
      </c>
    </row>
    <row r="60" spans="1:11" ht="19.5" customHeight="1">
      <c r="A60" s="17" t="s">
        <v>137</v>
      </c>
      <c r="B60" s="17" t="s">
        <v>237</v>
      </c>
      <c r="C60" s="17">
        <f>VLOOKUP(B60,'[1]全省法院诉讼案件收结案情况统计表'!$C$43:$I$108,6,FALSE)</f>
        <v>1426</v>
      </c>
      <c r="D60" s="17">
        <f>VLOOKUP(B60,'[2]Sheet0'!$B$4:$G$97,6,FALSE)</f>
        <v>0</v>
      </c>
      <c r="E60" s="17" t="s">
        <v>238</v>
      </c>
      <c r="F60" s="17" t="s">
        <v>16</v>
      </c>
      <c r="G60" s="18">
        <f t="shared" si="2"/>
        <v>0.25105189340813466</v>
      </c>
      <c r="H60" s="17" t="s">
        <v>239</v>
      </c>
      <c r="I60" s="17" t="s">
        <v>240</v>
      </c>
      <c r="J60" s="17" t="s">
        <v>241</v>
      </c>
      <c r="K60" s="17" t="s">
        <v>226</v>
      </c>
    </row>
    <row r="61" spans="1:11" ht="19.5" customHeight="1">
      <c r="A61" s="17" t="s">
        <v>186</v>
      </c>
      <c r="B61" s="17" t="s">
        <v>196</v>
      </c>
      <c r="C61" s="17">
        <f>VLOOKUP(B61,'[1]全省法院诉讼案件收结案情况统计表'!$C$43:$I$108,6,FALSE)</f>
        <v>624</v>
      </c>
      <c r="D61" s="17">
        <f>VLOOKUP(B61,'[2]Sheet0'!$B$4:$G$97,6,FALSE)</f>
        <v>0</v>
      </c>
      <c r="E61" s="17" t="s">
        <v>197</v>
      </c>
      <c r="F61" s="17" t="s">
        <v>16</v>
      </c>
      <c r="G61" s="18">
        <f t="shared" si="2"/>
        <v>0.2483974358974359</v>
      </c>
      <c r="H61" s="17" t="s">
        <v>198</v>
      </c>
      <c r="I61" s="17" t="s">
        <v>199</v>
      </c>
      <c r="J61" s="17" t="s">
        <v>139</v>
      </c>
      <c r="K61" s="17" t="s">
        <v>103</v>
      </c>
    </row>
    <row r="62" spans="1:11" ht="19.5" customHeight="1">
      <c r="A62" s="17" t="s">
        <v>254</v>
      </c>
      <c r="B62" s="17" t="s">
        <v>438</v>
      </c>
      <c r="C62" s="17">
        <f>VLOOKUP(B62,'[1]全省法院诉讼案件收结案情况统计表'!$C$43:$I$108,6,FALSE)</f>
        <v>492</v>
      </c>
      <c r="D62" s="17">
        <f>VLOOKUP(B62,'[2]Sheet0'!$B$4:$G$97,6,FALSE)</f>
        <v>1</v>
      </c>
      <c r="E62" s="17" t="s">
        <v>439</v>
      </c>
      <c r="F62" s="17" t="s">
        <v>16</v>
      </c>
      <c r="G62" s="18">
        <f t="shared" si="2"/>
        <v>0.24643584521384929</v>
      </c>
      <c r="H62" s="17" t="s">
        <v>440</v>
      </c>
      <c r="I62" s="17" t="s">
        <v>441</v>
      </c>
      <c r="J62" s="17" t="s">
        <v>139</v>
      </c>
      <c r="K62" s="17" t="s">
        <v>70</v>
      </c>
    </row>
    <row r="63" spans="1:11" ht="19.5" customHeight="1">
      <c r="A63" s="17" t="s">
        <v>207</v>
      </c>
      <c r="B63" s="17" t="s">
        <v>276</v>
      </c>
      <c r="C63" s="17">
        <f>VLOOKUP(B63,'[1]全省法院诉讼案件收结案情况统计表'!$C$43:$I$108,6,FALSE)</f>
        <v>568</v>
      </c>
      <c r="D63" s="17">
        <f>VLOOKUP(B63,'[2]Sheet0'!$B$4:$G$97,6,FALSE)</f>
        <v>1</v>
      </c>
      <c r="E63" s="17" t="s">
        <v>277</v>
      </c>
      <c r="F63" s="17" t="s">
        <v>16</v>
      </c>
      <c r="G63" s="18">
        <f t="shared" si="2"/>
        <v>0.24514991181657847</v>
      </c>
      <c r="H63" s="17" t="s">
        <v>278</v>
      </c>
      <c r="I63" s="17" t="s">
        <v>279</v>
      </c>
      <c r="J63" s="17" t="s">
        <v>269</v>
      </c>
      <c r="K63" s="17" t="s">
        <v>22</v>
      </c>
    </row>
    <row r="64" spans="1:11" ht="19.5" customHeight="1">
      <c r="A64" s="17" t="s">
        <v>259</v>
      </c>
      <c r="B64" s="17" t="s">
        <v>299</v>
      </c>
      <c r="C64" s="17">
        <f>VLOOKUP(B64,'[1]全省法院诉讼案件收结案情况统计表'!$C$43:$I$108,6,FALSE)</f>
        <v>535</v>
      </c>
      <c r="D64" s="17">
        <f>VLOOKUP(B64,'[2]Sheet0'!$B$4:$G$97,6,FALSE)</f>
        <v>0</v>
      </c>
      <c r="E64" s="17" t="s">
        <v>127</v>
      </c>
      <c r="F64" s="17" t="s">
        <v>16</v>
      </c>
      <c r="G64" s="18">
        <f t="shared" si="2"/>
        <v>0.24485981308411214</v>
      </c>
      <c r="H64" s="17" t="s">
        <v>300</v>
      </c>
      <c r="I64" s="17" t="s">
        <v>129</v>
      </c>
      <c r="J64" s="17" t="s">
        <v>137</v>
      </c>
      <c r="K64" s="17" t="s">
        <v>131</v>
      </c>
    </row>
    <row r="65" spans="1:11" ht="19.5" customHeight="1">
      <c r="A65" s="17" t="s">
        <v>269</v>
      </c>
      <c r="B65" s="17" t="s">
        <v>433</v>
      </c>
      <c r="C65" s="17">
        <f>VLOOKUP(B65,'[1]全省法院诉讼案件收结案情况统计表'!$C$43:$I$108,6,FALSE)</f>
        <v>363</v>
      </c>
      <c r="D65" s="17">
        <f>VLOOKUP(B65,'[2]Sheet0'!$B$4:$G$97,6,FALSE)</f>
        <v>0</v>
      </c>
      <c r="E65" s="17" t="s">
        <v>434</v>
      </c>
      <c r="F65" s="17" t="s">
        <v>16</v>
      </c>
      <c r="G65" s="18">
        <f t="shared" si="2"/>
        <v>0.2396694214876033</v>
      </c>
      <c r="H65" s="17" t="s">
        <v>435</v>
      </c>
      <c r="I65" s="17" t="s">
        <v>436</v>
      </c>
      <c r="J65" s="17" t="s">
        <v>145</v>
      </c>
      <c r="K65" s="17" t="s">
        <v>56</v>
      </c>
    </row>
    <row r="66" spans="1:11" ht="19.5" customHeight="1">
      <c r="A66" s="17" t="s">
        <v>102</v>
      </c>
      <c r="B66" s="17" t="s">
        <v>229</v>
      </c>
      <c r="C66" s="17">
        <f>VLOOKUP(B66,'[1]全省法院诉讼案件收结案情况统计表'!$C$43:$I$108,6,FALSE)</f>
        <v>820</v>
      </c>
      <c r="D66" s="17">
        <f>VLOOKUP(B66,'[2]Sheet0'!$B$4:$G$97,6,FALSE)</f>
        <v>0</v>
      </c>
      <c r="E66" s="17" t="s">
        <v>230</v>
      </c>
      <c r="F66" s="17" t="s">
        <v>16</v>
      </c>
      <c r="G66" s="18">
        <f t="shared" si="2"/>
        <v>0.23780487804878048</v>
      </c>
      <c r="H66" s="17" t="s">
        <v>231</v>
      </c>
      <c r="I66" s="17" t="s">
        <v>232</v>
      </c>
      <c r="J66" s="17" t="s">
        <v>145</v>
      </c>
      <c r="K66" s="17" t="s">
        <v>103</v>
      </c>
    </row>
    <row r="67" spans="1:11" ht="19.5" customHeight="1">
      <c r="A67" s="17" t="s">
        <v>136</v>
      </c>
      <c r="B67" s="17" t="s">
        <v>282</v>
      </c>
      <c r="C67" s="17">
        <f>VLOOKUP(B67,'[1]全省法院诉讼案件收结案情况统计表'!$C$43:$I$108,6,FALSE)</f>
        <v>544</v>
      </c>
      <c r="D67" s="17">
        <f>VLOOKUP(B67,'[2]Sheet0'!$B$4:$G$97,6,FALSE)</f>
        <v>0</v>
      </c>
      <c r="E67" s="17" t="s">
        <v>283</v>
      </c>
      <c r="F67" s="17" t="s">
        <v>16</v>
      </c>
      <c r="G67" s="18">
        <f t="shared" si="2"/>
        <v>0.22794117647058823</v>
      </c>
      <c r="H67" s="17" t="s">
        <v>284</v>
      </c>
      <c r="I67" s="17" t="s">
        <v>285</v>
      </c>
      <c r="J67" s="17" t="s">
        <v>254</v>
      </c>
      <c r="K67" s="17" t="s">
        <v>103</v>
      </c>
    </row>
    <row r="68" spans="1:11" ht="19.5" customHeight="1">
      <c r="A68" s="17" t="s">
        <v>268</v>
      </c>
      <c r="B68" s="17" t="s">
        <v>250</v>
      </c>
      <c r="C68" s="17">
        <f>VLOOKUP(B68,'[1]全省法院诉讼案件收结案情况统计表'!$C$43:$I$108,6,FALSE)</f>
        <v>1129</v>
      </c>
      <c r="D68" s="17">
        <f>VLOOKUP(B68,'[2]Sheet0'!$B$4:$G$97,6,FALSE)</f>
        <v>0</v>
      </c>
      <c r="E68" s="17" t="s">
        <v>251</v>
      </c>
      <c r="F68" s="17" t="s">
        <v>16</v>
      </c>
      <c r="G68" s="18">
        <f t="shared" si="2"/>
        <v>0.22763507528786536</v>
      </c>
      <c r="H68" s="17" t="s">
        <v>252</v>
      </c>
      <c r="I68" s="17" t="s">
        <v>253</v>
      </c>
      <c r="J68" s="17" t="s">
        <v>186</v>
      </c>
      <c r="K68" s="17" t="s">
        <v>22</v>
      </c>
    </row>
    <row r="69" spans="1:11" ht="19.5" customHeight="1">
      <c r="A69" s="17" t="s">
        <v>241</v>
      </c>
      <c r="B69" s="17" t="s">
        <v>379</v>
      </c>
      <c r="C69" s="17">
        <f>VLOOKUP(B69,'[1]全省法院诉讼案件收结案情况统计表'!$C$43:$I$108,6,FALSE)</f>
        <v>1138</v>
      </c>
      <c r="D69" s="17">
        <f>VLOOKUP(B69,'[2]Sheet0'!$B$4:$G$97,6,FALSE)</f>
        <v>0</v>
      </c>
      <c r="E69" s="17" t="s">
        <v>380</v>
      </c>
      <c r="F69" s="17" t="s">
        <v>16</v>
      </c>
      <c r="G69" s="18">
        <f t="shared" si="2"/>
        <v>0.22759226713532513</v>
      </c>
      <c r="H69" s="17" t="s">
        <v>381</v>
      </c>
      <c r="I69" s="17" t="s">
        <v>382</v>
      </c>
      <c r="J69" s="17" t="s">
        <v>191</v>
      </c>
      <c r="K69" s="17" t="s">
        <v>22</v>
      </c>
    </row>
    <row r="70" spans="1:11" ht="19.5" customHeight="1">
      <c r="A70" s="17" t="s">
        <v>118</v>
      </c>
      <c r="B70" s="17" t="s">
        <v>274</v>
      </c>
      <c r="C70" s="17">
        <f>VLOOKUP(B70,'[1]全省法院诉讼案件收结案情况统计表'!$C$43:$I$108,6,FALSE)</f>
        <v>977</v>
      </c>
      <c r="D70" s="17">
        <f>VLOOKUP(B70,'[2]Sheet0'!$B$4:$G$97,6,FALSE)</f>
        <v>0</v>
      </c>
      <c r="E70" s="17" t="s">
        <v>261</v>
      </c>
      <c r="F70" s="17" t="s">
        <v>16</v>
      </c>
      <c r="G70" s="18">
        <f t="shared" si="2"/>
        <v>0.2262026612077789</v>
      </c>
      <c r="H70" s="17" t="s">
        <v>275</v>
      </c>
      <c r="I70" s="17" t="s">
        <v>263</v>
      </c>
      <c r="J70" s="17" t="s">
        <v>254</v>
      </c>
      <c r="K70" s="17" t="s">
        <v>22</v>
      </c>
    </row>
    <row r="71" spans="1:11" ht="19.5" customHeight="1">
      <c r="A71" s="17" t="s">
        <v>191</v>
      </c>
      <c r="B71" s="17" t="s">
        <v>396</v>
      </c>
      <c r="C71" s="17">
        <f>VLOOKUP(B71,'[1]全省法院诉讼案件收结案情况统计表'!$C$43:$I$108,6,FALSE)</f>
        <v>706</v>
      </c>
      <c r="D71" s="17">
        <f>VLOOKUP(B71,'[2]Sheet0'!$B$4:$G$97,6,FALSE)</f>
        <v>1</v>
      </c>
      <c r="E71" s="17" t="s">
        <v>397</v>
      </c>
      <c r="F71" s="17" t="s">
        <v>16</v>
      </c>
      <c r="G71" s="18">
        <f t="shared" si="2"/>
        <v>0.225531914893617</v>
      </c>
      <c r="H71" s="17" t="s">
        <v>398</v>
      </c>
      <c r="I71" s="17" t="s">
        <v>399</v>
      </c>
      <c r="J71" s="17" t="s">
        <v>207</v>
      </c>
      <c r="K71" s="17" t="s">
        <v>103</v>
      </c>
    </row>
    <row r="72" spans="1:11" ht="19.5" customHeight="1">
      <c r="A72" s="17" t="s">
        <v>290</v>
      </c>
      <c r="B72" s="17" t="s">
        <v>270</v>
      </c>
      <c r="C72" s="17">
        <f>VLOOKUP(B72,'[1]全省法院诉讼案件收结案情况统计表'!$C$43:$I$108,6,FALSE)</f>
        <v>695</v>
      </c>
      <c r="D72" s="17">
        <f>VLOOKUP(B72,'[2]Sheet0'!$B$4:$G$97,6,FALSE)</f>
        <v>0</v>
      </c>
      <c r="E72" s="17" t="s">
        <v>271</v>
      </c>
      <c r="F72" s="17" t="s">
        <v>16</v>
      </c>
      <c r="G72" s="18">
        <f t="shared" si="2"/>
        <v>0.22014388489208633</v>
      </c>
      <c r="H72" s="17" t="s">
        <v>272</v>
      </c>
      <c r="I72" s="17" t="s">
        <v>273</v>
      </c>
      <c r="J72" s="17" t="s">
        <v>207</v>
      </c>
      <c r="K72" s="17" t="s">
        <v>154</v>
      </c>
    </row>
    <row r="73" spans="1:11" ht="19.5" customHeight="1">
      <c r="A73" s="17" t="s">
        <v>223</v>
      </c>
      <c r="B73" s="17" t="s">
        <v>333</v>
      </c>
      <c r="C73" s="17">
        <f>VLOOKUP(B73,'[1]全省法院诉讼案件收结案情况统计表'!$C$43:$I$108,6,FALSE)</f>
        <v>263</v>
      </c>
      <c r="D73" s="17">
        <f>VLOOKUP(B73,'[2]Sheet0'!$B$4:$G$97,6,FALSE)</f>
        <v>0</v>
      </c>
      <c r="E73" s="17" t="s">
        <v>334</v>
      </c>
      <c r="F73" s="17" t="s">
        <v>16</v>
      </c>
      <c r="G73" s="18">
        <f t="shared" si="2"/>
        <v>0.21673003802281368</v>
      </c>
      <c r="H73" s="17" t="s">
        <v>335</v>
      </c>
      <c r="I73" s="17" t="s">
        <v>336</v>
      </c>
      <c r="J73" s="17" t="s">
        <v>22</v>
      </c>
      <c r="K73" s="17" t="s">
        <v>103</v>
      </c>
    </row>
    <row r="74" spans="1:11" ht="19.5" customHeight="1">
      <c r="A74" s="17" t="s">
        <v>185</v>
      </c>
      <c r="B74" s="17" t="s">
        <v>401</v>
      </c>
      <c r="C74" s="17">
        <f>VLOOKUP(B74,'[1]全省法院诉讼案件收结案情况统计表'!$C$43:$I$108,6,FALSE)</f>
        <v>629</v>
      </c>
      <c r="D74" s="17">
        <f>VLOOKUP(B74,'[2]Sheet0'!$B$4:$G$97,6,FALSE)</f>
        <v>0</v>
      </c>
      <c r="E74" s="17" t="s">
        <v>402</v>
      </c>
      <c r="F74" s="17" t="s">
        <v>16</v>
      </c>
      <c r="G74" s="18">
        <f t="shared" si="2"/>
        <v>0.21621621621621623</v>
      </c>
      <c r="H74" s="17" t="s">
        <v>403</v>
      </c>
      <c r="I74" s="17" t="s">
        <v>404</v>
      </c>
      <c r="J74" s="17" t="s">
        <v>186</v>
      </c>
      <c r="K74" s="17" t="s">
        <v>84</v>
      </c>
    </row>
    <row r="75" spans="1:11" ht="19.5" customHeight="1">
      <c r="A75" s="17" t="s">
        <v>130</v>
      </c>
      <c r="B75" s="17" t="s">
        <v>286</v>
      </c>
      <c r="C75" s="17">
        <f>VLOOKUP(B75,'[1]全省法院诉讼案件收结案情况统计表'!$C$43:$I$108,6,FALSE)</f>
        <v>810</v>
      </c>
      <c r="D75" s="17">
        <f>VLOOKUP(B75,'[2]Sheet0'!$B$4:$G$97,6,FALSE)</f>
        <v>0</v>
      </c>
      <c r="E75" s="17" t="s">
        <v>287</v>
      </c>
      <c r="F75" s="17" t="s">
        <v>16</v>
      </c>
      <c r="G75" s="18">
        <f t="shared" si="2"/>
        <v>0.21481481481481482</v>
      </c>
      <c r="H75" s="17" t="s">
        <v>288</v>
      </c>
      <c r="I75" s="17" t="s">
        <v>289</v>
      </c>
      <c r="J75" s="17" t="s">
        <v>290</v>
      </c>
      <c r="K75" s="17" t="s">
        <v>139</v>
      </c>
    </row>
    <row r="76" spans="1:11" ht="19.5" customHeight="1">
      <c r="A76" s="17" t="s">
        <v>125</v>
      </c>
      <c r="B76" s="17" t="s">
        <v>353</v>
      </c>
      <c r="C76" s="17">
        <f>VLOOKUP(B76,'[1]全省法院诉讼案件收结案情况统计表'!$C$43:$I$108,6,FALSE)</f>
        <v>345</v>
      </c>
      <c r="D76" s="17">
        <f>VLOOKUP(B76,'[2]Sheet0'!$B$4:$G$97,6,FALSE)</f>
        <v>1</v>
      </c>
      <c r="E76" s="17" t="s">
        <v>99</v>
      </c>
      <c r="F76" s="17" t="s">
        <v>16</v>
      </c>
      <c r="G76" s="18">
        <f aca="true" t="shared" si="3" ref="G76:G107">(E76+F76)/(C76-D76)</f>
        <v>0.2063953488372093</v>
      </c>
      <c r="H76" s="17" t="s">
        <v>354</v>
      </c>
      <c r="I76" s="17" t="s">
        <v>101</v>
      </c>
      <c r="J76" s="17" t="s">
        <v>154</v>
      </c>
      <c r="K76" s="17" t="s">
        <v>77</v>
      </c>
    </row>
    <row r="77" spans="1:11" ht="19.5" customHeight="1">
      <c r="A77" s="17" t="s">
        <v>108</v>
      </c>
      <c r="B77" s="17" t="s">
        <v>280</v>
      </c>
      <c r="C77" s="17">
        <f>VLOOKUP(B77,'[1]全省法院诉讼案件收结案情况统计表'!$C$43:$I$108,6,FALSE)</f>
        <v>674</v>
      </c>
      <c r="D77" s="17">
        <f>VLOOKUP(B77,'[2]Sheet0'!$B$4:$G$97,6,FALSE)</f>
        <v>0</v>
      </c>
      <c r="E77" s="17" t="s">
        <v>277</v>
      </c>
      <c r="F77" s="17" t="s">
        <v>16</v>
      </c>
      <c r="G77" s="18">
        <f t="shared" si="3"/>
        <v>0.2062314540059347</v>
      </c>
      <c r="H77" s="17" t="s">
        <v>281</v>
      </c>
      <c r="I77" s="17" t="s">
        <v>279</v>
      </c>
      <c r="J77" s="17" t="s">
        <v>254</v>
      </c>
      <c r="K77" s="17" t="s">
        <v>84</v>
      </c>
    </row>
    <row r="78" spans="1:11" ht="19.5" customHeight="1">
      <c r="A78" s="17" t="s">
        <v>147</v>
      </c>
      <c r="B78" s="17" t="s">
        <v>365</v>
      </c>
      <c r="C78" s="17">
        <f>VLOOKUP(B78,'[1]全省法院诉讼案件收结案情况统计表'!$C$43:$I$108,6,FALSE)</f>
        <v>136</v>
      </c>
      <c r="D78" s="17">
        <f>VLOOKUP(B78,'[2]Sheet0'!$B$4:$G$97,6,FALSE)</f>
        <v>0</v>
      </c>
      <c r="E78" s="17" t="s">
        <v>191</v>
      </c>
      <c r="F78" s="17" t="s">
        <v>16</v>
      </c>
      <c r="G78" s="18">
        <f t="shared" si="3"/>
        <v>0.20588235294117646</v>
      </c>
      <c r="H78" s="17" t="s">
        <v>366</v>
      </c>
      <c r="I78" s="17" t="s">
        <v>307</v>
      </c>
      <c r="J78" s="17" t="s">
        <v>103</v>
      </c>
      <c r="K78" s="17" t="s">
        <v>56</v>
      </c>
    </row>
    <row r="79" spans="1:11" ht="19.5" customHeight="1">
      <c r="A79" s="17" t="s">
        <v>319</v>
      </c>
      <c r="B79" s="17" t="s">
        <v>409</v>
      </c>
      <c r="C79" s="17">
        <f>VLOOKUP(B79,'[1]全省法院诉讼案件收结案情况统计表'!$C$43:$I$108,6,FALSE)</f>
        <v>3051</v>
      </c>
      <c r="D79" s="17">
        <f>VLOOKUP(B79,'[2]Sheet0'!$B$4:$G$97,6,FALSE)</f>
        <v>0</v>
      </c>
      <c r="E79" s="17" t="s">
        <v>410</v>
      </c>
      <c r="F79" s="17" t="s">
        <v>16</v>
      </c>
      <c r="G79" s="18">
        <f t="shared" si="3"/>
        <v>0.20091773189118323</v>
      </c>
      <c r="H79" s="17" t="s">
        <v>411</v>
      </c>
      <c r="I79" s="17" t="s">
        <v>412</v>
      </c>
      <c r="J79" s="17" t="s">
        <v>347</v>
      </c>
      <c r="K79" s="17" t="s">
        <v>241</v>
      </c>
    </row>
    <row r="80" spans="1:11" ht="19.5" customHeight="1">
      <c r="A80" s="17" t="s">
        <v>151</v>
      </c>
      <c r="B80" s="17" t="s">
        <v>181</v>
      </c>
      <c r="C80" s="17">
        <f>VLOOKUP(B80,'[1]全省法院诉讼案件收结案情况统计表'!$C$43:$I$108,6,FALSE)</f>
        <v>1169</v>
      </c>
      <c r="D80" s="17">
        <f>VLOOKUP(B80,'[2]Sheet0'!$B$4:$G$97,6,FALSE)</f>
        <v>0</v>
      </c>
      <c r="E80" s="17" t="s">
        <v>182</v>
      </c>
      <c r="F80" s="17" t="s">
        <v>16</v>
      </c>
      <c r="G80" s="18">
        <f t="shared" si="3"/>
        <v>0.19760479041916168</v>
      </c>
      <c r="H80" s="17" t="s">
        <v>183</v>
      </c>
      <c r="I80" s="17" t="s">
        <v>184</v>
      </c>
      <c r="J80" s="17" t="s">
        <v>185</v>
      </c>
      <c r="K80" s="17" t="s">
        <v>186</v>
      </c>
    </row>
    <row r="81" spans="1:11" ht="19.5" customHeight="1">
      <c r="A81" s="17" t="s">
        <v>113</v>
      </c>
      <c r="B81" s="17" t="s">
        <v>355</v>
      </c>
      <c r="C81" s="17">
        <f>VLOOKUP(B81,'[1]全省法院诉讼案件收结案情况统计表'!$C$43:$I$108,6,FALSE)</f>
        <v>596</v>
      </c>
      <c r="D81" s="17">
        <f>VLOOKUP(B81,'[2]Sheet0'!$B$4:$G$97,6,FALSE)</f>
        <v>2</v>
      </c>
      <c r="E81" s="17" t="s">
        <v>356</v>
      </c>
      <c r="F81" s="17" t="s">
        <v>16</v>
      </c>
      <c r="G81" s="18">
        <f t="shared" si="3"/>
        <v>0.1936026936026936</v>
      </c>
      <c r="H81" s="17" t="s">
        <v>357</v>
      </c>
      <c r="I81" s="17" t="s">
        <v>358</v>
      </c>
      <c r="J81" s="17" t="s">
        <v>186</v>
      </c>
      <c r="K81" s="17" t="s">
        <v>131</v>
      </c>
    </row>
    <row r="82" spans="1:11" ht="19.5" customHeight="1">
      <c r="A82" s="17" t="s">
        <v>35</v>
      </c>
      <c r="B82" s="17" t="s">
        <v>373</v>
      </c>
      <c r="C82" s="17">
        <f>VLOOKUP(B82,'[1]全省法院诉讼案件收结案情况统计表'!$C$43:$I$108,6,FALSE)</f>
        <v>753</v>
      </c>
      <c r="D82" s="17">
        <f>VLOOKUP(B82,'[2]Sheet0'!$B$4:$G$97,6,FALSE)</f>
        <v>0</v>
      </c>
      <c r="E82" s="17" t="s">
        <v>256</v>
      </c>
      <c r="F82" s="17" t="s">
        <v>16</v>
      </c>
      <c r="G82" s="18">
        <f t="shared" si="3"/>
        <v>0.1899070385126162</v>
      </c>
      <c r="H82" s="17" t="s">
        <v>374</v>
      </c>
      <c r="I82" s="17" t="s">
        <v>258</v>
      </c>
      <c r="J82" s="17" t="s">
        <v>102</v>
      </c>
      <c r="K82" s="17" t="s">
        <v>131</v>
      </c>
    </row>
    <row r="83" spans="1:11" ht="19.5" customHeight="1">
      <c r="A83" s="17" t="s">
        <v>332</v>
      </c>
      <c r="B83" s="17" t="s">
        <v>418</v>
      </c>
      <c r="C83" s="17">
        <f>VLOOKUP(B83,'[1]全省法院诉讼案件收结案情况统计表'!$C$43:$I$108,6,FALSE)</f>
        <v>1086</v>
      </c>
      <c r="D83" s="17">
        <f>VLOOKUP(B83,'[2]Sheet0'!$B$4:$G$97,6,FALSE)</f>
        <v>0</v>
      </c>
      <c r="E83" s="17" t="s">
        <v>419</v>
      </c>
      <c r="F83" s="17" t="s">
        <v>16</v>
      </c>
      <c r="G83" s="18">
        <f t="shared" si="3"/>
        <v>0.1878453038674033</v>
      </c>
      <c r="H83" s="17" t="s">
        <v>420</v>
      </c>
      <c r="I83" s="17" t="s">
        <v>421</v>
      </c>
      <c r="J83" s="17" t="s">
        <v>130</v>
      </c>
      <c r="K83" s="17" t="s">
        <v>131</v>
      </c>
    </row>
    <row r="84" spans="1:11" ht="19.5" customHeight="1">
      <c r="A84" s="17" t="s">
        <v>337</v>
      </c>
      <c r="B84" s="17" t="s">
        <v>388</v>
      </c>
      <c r="C84" s="17">
        <f>VLOOKUP(B84,'[1]全省法院诉讼案件收结案情况统计表'!$C$43:$I$108,6,FALSE)</f>
        <v>1242</v>
      </c>
      <c r="D84" s="17">
        <f>VLOOKUP(B84,'[2]Sheet0'!$B$4:$G$97,6,FALSE)</f>
        <v>0</v>
      </c>
      <c r="E84" s="17" t="s">
        <v>389</v>
      </c>
      <c r="F84" s="17" t="s">
        <v>16</v>
      </c>
      <c r="G84" s="18">
        <f t="shared" si="3"/>
        <v>0.18760064412238325</v>
      </c>
      <c r="H84" s="17" t="s">
        <v>390</v>
      </c>
      <c r="I84" s="17" t="s">
        <v>391</v>
      </c>
      <c r="J84" s="17" t="s">
        <v>268</v>
      </c>
      <c r="K84" s="17" t="s">
        <v>226</v>
      </c>
    </row>
    <row r="85" spans="1:11" ht="19.5" customHeight="1">
      <c r="A85" s="17" t="s">
        <v>342</v>
      </c>
      <c r="B85" s="17" t="s">
        <v>216</v>
      </c>
      <c r="C85" s="17">
        <f>VLOOKUP(B85,'[1]全省法院诉讼案件收结案情况统计表'!$C$43:$I$108,6,FALSE)</f>
        <v>838</v>
      </c>
      <c r="D85" s="17">
        <f>VLOOKUP(B85,'[2]Sheet0'!$B$4:$G$97,6,FALSE)</f>
        <v>0</v>
      </c>
      <c r="E85" s="17" t="s">
        <v>197</v>
      </c>
      <c r="F85" s="17" t="s">
        <v>16</v>
      </c>
      <c r="G85" s="18">
        <f t="shared" si="3"/>
        <v>0.18496420047732698</v>
      </c>
      <c r="H85" s="17" t="s">
        <v>217</v>
      </c>
      <c r="I85" s="17" t="s">
        <v>199</v>
      </c>
      <c r="J85" s="17" t="s">
        <v>131</v>
      </c>
      <c r="K85" s="17" t="s">
        <v>43</v>
      </c>
    </row>
    <row r="86" spans="1:11" ht="19.5" customHeight="1">
      <c r="A86" s="17" t="s">
        <v>347</v>
      </c>
      <c r="B86" s="17" t="s">
        <v>392</v>
      </c>
      <c r="C86" s="17">
        <f>VLOOKUP(B86,'[1]全省法院诉讼案件收结案情况统计表'!$C$43:$I$108,6,FALSE)</f>
        <v>807</v>
      </c>
      <c r="D86" s="17">
        <f>VLOOKUP(B86,'[2]Sheet0'!$B$4:$G$97,6,FALSE)</f>
        <v>0</v>
      </c>
      <c r="E86" s="17" t="s">
        <v>393</v>
      </c>
      <c r="F86" s="17" t="s">
        <v>16</v>
      </c>
      <c r="G86" s="18">
        <f t="shared" si="3"/>
        <v>0.18463444857496902</v>
      </c>
      <c r="H86" s="17" t="s">
        <v>394</v>
      </c>
      <c r="I86" s="17" t="s">
        <v>395</v>
      </c>
      <c r="J86" s="17" t="s">
        <v>207</v>
      </c>
      <c r="K86" s="17" t="s">
        <v>154</v>
      </c>
    </row>
    <row r="87" spans="1:11" ht="19.5" customHeight="1">
      <c r="A87" s="17" t="s">
        <v>352</v>
      </c>
      <c r="B87" s="17" t="s">
        <v>255</v>
      </c>
      <c r="C87" s="17">
        <f>VLOOKUP(B87,'[1]全省法院诉讼案件收结案情况统计表'!$C$43:$I$108,6,FALSE)</f>
        <v>794</v>
      </c>
      <c r="D87" s="17">
        <f>VLOOKUP(B87,'[2]Sheet0'!$B$4:$G$97,6,FALSE)</f>
        <v>1</v>
      </c>
      <c r="E87" s="17" t="s">
        <v>256</v>
      </c>
      <c r="F87" s="17" t="s">
        <v>16</v>
      </c>
      <c r="G87" s="18">
        <f t="shared" si="3"/>
        <v>0.18032786885245902</v>
      </c>
      <c r="H87" s="17" t="s">
        <v>257</v>
      </c>
      <c r="I87" s="17" t="s">
        <v>258</v>
      </c>
      <c r="J87" s="17" t="s">
        <v>259</v>
      </c>
      <c r="K87" s="17" t="s">
        <v>145</v>
      </c>
    </row>
    <row r="88" spans="1:11" ht="19.5" customHeight="1">
      <c r="A88" s="17" t="s">
        <v>174</v>
      </c>
      <c r="B88" s="17" t="s">
        <v>322</v>
      </c>
      <c r="C88" s="17">
        <f>VLOOKUP(B88,'[1]全省法院诉讼案件收结案情况统计表'!$C$43:$I$108,6,FALSE)</f>
        <v>602</v>
      </c>
      <c r="D88" s="17">
        <f>VLOOKUP(B88,'[2]Sheet0'!$B$4:$G$97,6,FALSE)</f>
        <v>2</v>
      </c>
      <c r="E88" s="17" t="s">
        <v>323</v>
      </c>
      <c r="F88" s="17" t="s">
        <v>16</v>
      </c>
      <c r="G88" s="18">
        <f t="shared" si="3"/>
        <v>0.17833333333333334</v>
      </c>
      <c r="H88" s="17" t="s">
        <v>324</v>
      </c>
      <c r="I88" s="17" t="s">
        <v>325</v>
      </c>
      <c r="J88" s="17" t="s">
        <v>268</v>
      </c>
      <c r="K88" s="17" t="s">
        <v>131</v>
      </c>
    </row>
    <row r="89" spans="1:11" ht="19.5" customHeight="1">
      <c r="A89" s="17" t="s">
        <v>359</v>
      </c>
      <c r="B89" s="17" t="s">
        <v>338</v>
      </c>
      <c r="C89" s="17">
        <f>VLOOKUP(B89,'[1]全省法院诉讼案件收结案情况统计表'!$C$43:$I$108,6,FALSE)</f>
        <v>352</v>
      </c>
      <c r="D89" s="17">
        <f>VLOOKUP(B89,'[2]Sheet0'!$B$4:$G$97,6,FALSE)</f>
        <v>1</v>
      </c>
      <c r="E89" s="17" t="s">
        <v>339</v>
      </c>
      <c r="F89" s="17" t="s">
        <v>16</v>
      </c>
      <c r="G89" s="18">
        <f t="shared" si="3"/>
        <v>0.17663817663817663</v>
      </c>
      <c r="H89" s="17" t="s">
        <v>340</v>
      </c>
      <c r="I89" s="17" t="s">
        <v>341</v>
      </c>
      <c r="J89" s="17" t="s">
        <v>145</v>
      </c>
      <c r="K89" s="17" t="s">
        <v>103</v>
      </c>
    </row>
    <row r="90" spans="1:11" ht="19.5" customHeight="1">
      <c r="A90" s="17" t="s">
        <v>364</v>
      </c>
      <c r="B90" s="17" t="s">
        <v>218</v>
      </c>
      <c r="C90" s="17">
        <f>VLOOKUP(B90,'[1]全省法院诉讼案件收结案情况统计表'!$C$43:$I$108,6,FALSE)</f>
        <v>801</v>
      </c>
      <c r="D90" s="17">
        <f>VLOOKUP(B90,'[2]Sheet0'!$B$4:$G$97,6,FALSE)</f>
        <v>0</v>
      </c>
      <c r="E90" s="17" t="s">
        <v>219</v>
      </c>
      <c r="F90" s="17" t="s">
        <v>16</v>
      </c>
      <c r="G90" s="18">
        <f t="shared" si="3"/>
        <v>0.1760299625468165</v>
      </c>
      <c r="H90" s="17" t="s">
        <v>220</v>
      </c>
      <c r="I90" s="17" t="s">
        <v>221</v>
      </c>
      <c r="J90" s="17" t="s">
        <v>84</v>
      </c>
      <c r="K90" s="17" t="s">
        <v>103</v>
      </c>
    </row>
    <row r="91" spans="1:11" ht="19.5" customHeight="1">
      <c r="A91" s="17" t="s">
        <v>367</v>
      </c>
      <c r="B91" s="17" t="s">
        <v>320</v>
      </c>
      <c r="C91" s="17">
        <f>VLOOKUP(B91,'[1]全省法院诉讼案件收结案情况统计表'!$C$43:$I$108,6,FALSE)</f>
        <v>63</v>
      </c>
      <c r="D91" s="17">
        <f>VLOOKUP(B91,'[2]Sheet0'!$B$4:$G$97,6,FALSE)</f>
        <v>0</v>
      </c>
      <c r="E91" s="17" t="s">
        <v>22</v>
      </c>
      <c r="F91" s="17" t="s">
        <v>16</v>
      </c>
      <c r="G91" s="18">
        <f t="shared" si="3"/>
        <v>0.1746031746031746</v>
      </c>
      <c r="H91" s="17" t="s">
        <v>321</v>
      </c>
      <c r="I91" s="17" t="s">
        <v>24</v>
      </c>
      <c r="J91" s="17" t="s">
        <v>56</v>
      </c>
      <c r="K91" s="17" t="s">
        <v>56</v>
      </c>
    </row>
    <row r="92" spans="1:11" ht="19.5" customHeight="1">
      <c r="A92" s="17" t="s">
        <v>372</v>
      </c>
      <c r="B92" s="17" t="s">
        <v>295</v>
      </c>
      <c r="C92" s="17">
        <f>VLOOKUP(B92,'[1]全省法院诉讼案件收结案情况统计表'!$C$43:$I$108,6,FALSE)</f>
        <v>496</v>
      </c>
      <c r="D92" s="17">
        <f>VLOOKUP(B92,'[2]Sheet0'!$B$4:$G$97,6,FALSE)</f>
        <v>0</v>
      </c>
      <c r="E92" s="17" t="s">
        <v>296</v>
      </c>
      <c r="F92" s="17" t="s">
        <v>16</v>
      </c>
      <c r="G92" s="18">
        <f t="shared" si="3"/>
        <v>0.1693548387096774</v>
      </c>
      <c r="H92" s="17" t="s">
        <v>297</v>
      </c>
      <c r="I92" s="17" t="s">
        <v>298</v>
      </c>
      <c r="J92" s="17" t="s">
        <v>137</v>
      </c>
      <c r="K92" s="17" t="s">
        <v>77</v>
      </c>
    </row>
    <row r="93" spans="1:11" ht="19.5" customHeight="1">
      <c r="A93" s="17" t="s">
        <v>375</v>
      </c>
      <c r="B93" s="17" t="s">
        <v>246</v>
      </c>
      <c r="C93" s="17">
        <f>VLOOKUP(B93,'[1]全省法院诉讼案件收结案情况统计表'!$C$43:$I$108,6,FALSE)</f>
        <v>424</v>
      </c>
      <c r="D93" s="17">
        <f>VLOOKUP(B93,'[2]Sheet0'!$B$4:$G$97,6,FALSE)</f>
        <v>0</v>
      </c>
      <c r="E93" s="17" t="s">
        <v>247</v>
      </c>
      <c r="F93" s="17" t="s">
        <v>16</v>
      </c>
      <c r="G93" s="18">
        <f t="shared" si="3"/>
        <v>0.1650943396226415</v>
      </c>
      <c r="H93" s="17" t="s">
        <v>248</v>
      </c>
      <c r="I93" s="17" t="s">
        <v>249</v>
      </c>
      <c r="J93" s="17" t="s">
        <v>77</v>
      </c>
      <c r="K93" s="17" t="s">
        <v>56</v>
      </c>
    </row>
    <row r="94" spans="1:11" ht="19.5" customHeight="1">
      <c r="A94" s="17" t="s">
        <v>378</v>
      </c>
      <c r="B94" s="17" t="s">
        <v>384</v>
      </c>
      <c r="C94" s="17">
        <f>VLOOKUP(B94,'[1]全省法院诉讼案件收结案情况统计表'!$C$43:$I$108,6,FALSE)</f>
        <v>753</v>
      </c>
      <c r="D94" s="17">
        <f>VLOOKUP(B94,'[2]Sheet0'!$B$4:$G$97,6,FALSE)</f>
        <v>2</v>
      </c>
      <c r="E94" s="17" t="s">
        <v>61</v>
      </c>
      <c r="F94" s="17" t="s">
        <v>16</v>
      </c>
      <c r="G94" s="18">
        <f t="shared" si="3"/>
        <v>0.16378162450066577</v>
      </c>
      <c r="H94" s="17" t="s">
        <v>385</v>
      </c>
      <c r="I94" s="17" t="s">
        <v>386</v>
      </c>
      <c r="J94" s="17" t="s">
        <v>259</v>
      </c>
      <c r="K94" s="17" t="s">
        <v>154</v>
      </c>
    </row>
    <row r="95" spans="1:11" ht="19.5" customHeight="1">
      <c r="A95" s="17" t="s">
        <v>383</v>
      </c>
      <c r="B95" s="17" t="s">
        <v>212</v>
      </c>
      <c r="C95" s="17">
        <f>VLOOKUP(B95,'[1]全省法院诉讼案件收结案情况统计表'!$C$43:$I$108,6,FALSE)</f>
        <v>1127</v>
      </c>
      <c r="D95" s="17">
        <f>VLOOKUP(B95,'[2]Sheet0'!$B$4:$G$97,6,FALSE)</f>
        <v>1</v>
      </c>
      <c r="E95" s="17" t="s">
        <v>213</v>
      </c>
      <c r="F95" s="17" t="s">
        <v>16</v>
      </c>
      <c r="G95" s="18">
        <f t="shared" si="3"/>
        <v>0.15719360568383658</v>
      </c>
      <c r="H95" s="17" t="s">
        <v>214</v>
      </c>
      <c r="I95" s="17" t="s">
        <v>215</v>
      </c>
      <c r="J95" s="17" t="s">
        <v>102</v>
      </c>
      <c r="K95" s="17" t="s">
        <v>145</v>
      </c>
    </row>
    <row r="96" spans="1:11" ht="19.5" customHeight="1">
      <c r="A96" s="17" t="s">
        <v>387</v>
      </c>
      <c r="B96" s="17" t="s">
        <v>233</v>
      </c>
      <c r="C96" s="17">
        <f>VLOOKUP(B96,'[1]全省法院诉讼案件收结案情况统计表'!$C$43:$I$108,6,FALSE)</f>
        <v>1063</v>
      </c>
      <c r="D96" s="17">
        <f>VLOOKUP(B96,'[2]Sheet0'!$B$4:$G$97,6,FALSE)</f>
        <v>0</v>
      </c>
      <c r="E96" s="17" t="s">
        <v>234</v>
      </c>
      <c r="F96" s="17" t="s">
        <v>16</v>
      </c>
      <c r="G96" s="18">
        <f t="shared" si="3"/>
        <v>0.15145813734713076</v>
      </c>
      <c r="H96" s="17" t="s">
        <v>235</v>
      </c>
      <c r="I96" s="17" t="s">
        <v>236</v>
      </c>
      <c r="J96" s="17" t="s">
        <v>136</v>
      </c>
      <c r="K96" s="17" t="s">
        <v>154</v>
      </c>
    </row>
    <row r="97" spans="1:11" ht="19.5" customHeight="1">
      <c r="A97" s="17" t="s">
        <v>124</v>
      </c>
      <c r="B97" s="17" t="s">
        <v>343</v>
      </c>
      <c r="C97" s="17">
        <f>VLOOKUP(B97,'[1]全省法院诉讼案件收结案情况统计表'!$C$43:$I$108,6,FALSE)</f>
        <v>695</v>
      </c>
      <c r="D97" s="17">
        <f>VLOOKUP(B97,'[2]Sheet0'!$B$4:$G$97,6,FALSE)</f>
        <v>7</v>
      </c>
      <c r="E97" s="17" t="s">
        <v>344</v>
      </c>
      <c r="F97" s="17" t="s">
        <v>16</v>
      </c>
      <c r="G97" s="18">
        <f t="shared" si="3"/>
        <v>0.14680232558139536</v>
      </c>
      <c r="H97" s="17" t="s">
        <v>345</v>
      </c>
      <c r="I97" s="17" t="s">
        <v>346</v>
      </c>
      <c r="J97" s="17" t="s">
        <v>84</v>
      </c>
      <c r="K97" s="17" t="s">
        <v>22</v>
      </c>
    </row>
    <row r="98" spans="1:11" ht="19.5" customHeight="1">
      <c r="A98" s="17" t="s">
        <v>177</v>
      </c>
      <c r="B98" s="17" t="s">
        <v>329</v>
      </c>
      <c r="C98" s="17">
        <f>VLOOKUP(B98,'[1]全省法院诉讼案件收结案情况统计表'!$C$43:$I$108,6,FALSE)</f>
        <v>173</v>
      </c>
      <c r="D98" s="17">
        <f>VLOOKUP(B98,'[2]Sheet0'!$B$4:$G$97,6,FALSE)</f>
        <v>0</v>
      </c>
      <c r="E98" s="17" t="s">
        <v>268</v>
      </c>
      <c r="F98" s="17" t="s">
        <v>16</v>
      </c>
      <c r="G98" s="18">
        <f t="shared" si="3"/>
        <v>0.14450867052023122</v>
      </c>
      <c r="H98" s="17" t="s">
        <v>330</v>
      </c>
      <c r="I98" s="17" t="s">
        <v>331</v>
      </c>
      <c r="J98" s="17" t="s">
        <v>63</v>
      </c>
      <c r="K98" s="17" t="s">
        <v>77</v>
      </c>
    </row>
    <row r="99" spans="1:11" ht="19.5" customHeight="1">
      <c r="A99" s="17" t="s">
        <v>400</v>
      </c>
      <c r="B99" s="17" t="s">
        <v>208</v>
      </c>
      <c r="C99" s="17">
        <f>VLOOKUP(B99,'[1]全省法院诉讼案件收结案情况统计表'!$C$43:$I$108,6,FALSE)</f>
        <v>1223</v>
      </c>
      <c r="D99" s="17">
        <f>VLOOKUP(B99,'[2]Sheet0'!$B$4:$G$97,6,FALSE)</f>
        <v>0</v>
      </c>
      <c r="E99" s="17" t="s">
        <v>209</v>
      </c>
      <c r="F99" s="17" t="s">
        <v>16</v>
      </c>
      <c r="G99" s="18">
        <f t="shared" si="3"/>
        <v>0.13409648405560098</v>
      </c>
      <c r="H99" s="17" t="s">
        <v>210</v>
      </c>
      <c r="I99" s="17" t="s">
        <v>211</v>
      </c>
      <c r="J99" s="17" t="s">
        <v>118</v>
      </c>
      <c r="K99" s="17" t="s">
        <v>137</v>
      </c>
    </row>
    <row r="100" spans="1:11" ht="19.5" customHeight="1">
      <c r="A100" s="17" t="s">
        <v>334</v>
      </c>
      <c r="B100" s="17" t="s">
        <v>187</v>
      </c>
      <c r="C100" s="17">
        <f>VLOOKUP(B100,'[1]全省法院诉讼案件收结案情况统计表'!$C$43:$I$108,6,FALSE)</f>
        <v>2197</v>
      </c>
      <c r="D100" s="17">
        <f>VLOOKUP(B100,'[2]Sheet0'!$B$4:$G$97,6,FALSE)</f>
        <v>0</v>
      </c>
      <c r="E100" s="17" t="s">
        <v>188</v>
      </c>
      <c r="F100" s="17" t="s">
        <v>16</v>
      </c>
      <c r="G100" s="18">
        <f t="shared" si="3"/>
        <v>0.1187983614019117</v>
      </c>
      <c r="H100" s="17" t="s">
        <v>189</v>
      </c>
      <c r="I100" s="17" t="s">
        <v>190</v>
      </c>
      <c r="J100" s="17" t="s">
        <v>191</v>
      </c>
      <c r="K100" s="17" t="s">
        <v>84</v>
      </c>
    </row>
    <row r="101" spans="1:11" ht="19.5" customHeight="1">
      <c r="A101" s="17" t="s">
        <v>49</v>
      </c>
      <c r="B101" s="17" t="s">
        <v>192</v>
      </c>
      <c r="C101" s="17">
        <f>VLOOKUP(B101,'[1]全省法院诉讼案件收结案情况统计表'!$C$43:$I$108,6,FALSE)</f>
        <v>2225</v>
      </c>
      <c r="D101" s="17">
        <f>VLOOKUP(B101,'[2]Sheet0'!$B$4:$G$97,6,FALSE)</f>
        <v>0</v>
      </c>
      <c r="E101" s="17" t="s">
        <v>193</v>
      </c>
      <c r="F101" s="17" t="s">
        <v>16</v>
      </c>
      <c r="G101" s="18">
        <f t="shared" si="3"/>
        <v>0.11865168539325843</v>
      </c>
      <c r="H101" s="17" t="s">
        <v>194</v>
      </c>
      <c r="I101" s="17" t="s">
        <v>195</v>
      </c>
      <c r="J101" s="17" t="s">
        <v>136</v>
      </c>
      <c r="K101" s="17" t="s">
        <v>186</v>
      </c>
    </row>
    <row r="102" spans="1:11" ht="19.5" customHeight="1">
      <c r="A102" s="17" t="s">
        <v>413</v>
      </c>
      <c r="B102" s="17" t="s">
        <v>326</v>
      </c>
      <c r="C102" s="17">
        <f>VLOOKUP(B102,'[1]全省法院诉讼案件收结案情况统计表'!$C$43:$I$108,6,FALSE)</f>
        <v>305</v>
      </c>
      <c r="D102" s="17">
        <f>VLOOKUP(B102,'[2]Sheet0'!$B$4:$G$97,6,FALSE)</f>
        <v>0</v>
      </c>
      <c r="E102" s="17" t="s">
        <v>108</v>
      </c>
      <c r="F102" s="17" t="s">
        <v>16</v>
      </c>
      <c r="G102" s="18">
        <f t="shared" si="3"/>
        <v>0.11147540983606558</v>
      </c>
      <c r="H102" s="17" t="s">
        <v>327</v>
      </c>
      <c r="I102" s="17" t="s">
        <v>328</v>
      </c>
      <c r="J102" s="17" t="s">
        <v>154</v>
      </c>
      <c r="K102" s="17" t="s">
        <v>103</v>
      </c>
    </row>
    <row r="103" spans="1:11" ht="19.5" customHeight="1">
      <c r="A103" s="17" t="s">
        <v>417</v>
      </c>
      <c r="B103" s="17" t="s">
        <v>305</v>
      </c>
      <c r="C103" s="17">
        <f>VLOOKUP(B103,'[1]全省法院诉讼案件收结案情况统计表'!$C$43:$I$108,6,FALSE)</f>
        <v>301</v>
      </c>
      <c r="D103" s="17">
        <f>VLOOKUP(B103,'[2]Sheet0'!$B$4:$G$97,6,FALSE)</f>
        <v>0</v>
      </c>
      <c r="E103" s="17" t="s">
        <v>191</v>
      </c>
      <c r="F103" s="17" t="s">
        <v>16</v>
      </c>
      <c r="G103" s="18">
        <f t="shared" si="3"/>
        <v>0.09302325581395349</v>
      </c>
      <c r="H103" s="17" t="s">
        <v>306</v>
      </c>
      <c r="I103" s="17" t="s">
        <v>307</v>
      </c>
      <c r="J103" s="17" t="s">
        <v>70</v>
      </c>
      <c r="K103" s="17" t="s">
        <v>56</v>
      </c>
    </row>
    <row r="104" spans="1:11" ht="19.5" customHeight="1">
      <c r="A104" s="17" t="s">
        <v>349</v>
      </c>
      <c r="B104" s="17" t="s">
        <v>316</v>
      </c>
      <c r="C104" s="17">
        <f>VLOOKUP(B104,'[1]全省法院诉讼案件收结案情况统计表'!$C$43:$I$108,6,FALSE)</f>
        <v>446</v>
      </c>
      <c r="D104" s="17">
        <f>VLOOKUP(B104,'[2]Sheet0'!$B$4:$G$97,6,FALSE)</f>
        <v>0</v>
      </c>
      <c r="E104" s="17" t="s">
        <v>130</v>
      </c>
      <c r="F104" s="17" t="s">
        <v>16</v>
      </c>
      <c r="G104" s="18">
        <f t="shared" si="3"/>
        <v>0.07174887892376682</v>
      </c>
      <c r="H104" s="17" t="s">
        <v>317</v>
      </c>
      <c r="I104" s="17" t="s">
        <v>318</v>
      </c>
      <c r="J104" s="17" t="s">
        <v>22</v>
      </c>
      <c r="K104" s="17" t="s">
        <v>154</v>
      </c>
    </row>
    <row r="105" spans="1:11" ht="19.5" customHeight="1">
      <c r="A105" s="17" t="s">
        <v>339</v>
      </c>
      <c r="B105" s="17" t="s">
        <v>204</v>
      </c>
      <c r="C105" s="17">
        <f>VLOOKUP(B105,'[1]全省法院诉讼案件收结案情况统计表'!$C$43:$I$108,6,FALSE)</f>
        <v>1244</v>
      </c>
      <c r="D105" s="17">
        <f>VLOOKUP(B105,'[2]Sheet0'!$B$4:$G$97,6,FALSE)</f>
        <v>0</v>
      </c>
      <c r="E105" s="17" t="s">
        <v>41</v>
      </c>
      <c r="F105" s="17" t="s">
        <v>16</v>
      </c>
      <c r="G105" s="18">
        <f t="shared" si="3"/>
        <v>0.0707395498392283</v>
      </c>
      <c r="H105" s="17" t="s">
        <v>205</v>
      </c>
      <c r="I105" s="17" t="s">
        <v>206</v>
      </c>
      <c r="J105" s="17" t="s">
        <v>207</v>
      </c>
      <c r="K105" s="17" t="s">
        <v>131</v>
      </c>
    </row>
    <row r="106" spans="1:11" ht="19.5" customHeight="1">
      <c r="A106" s="17" t="s">
        <v>428</v>
      </c>
      <c r="B106" s="17" t="s">
        <v>368</v>
      </c>
      <c r="C106" s="17">
        <f>VLOOKUP(B106,'[1]全省法院诉讼案件收结案情况统计表'!$C$43:$I$108,6,FALSE)</f>
        <v>2459</v>
      </c>
      <c r="D106" s="17">
        <f>VLOOKUP(B106,'[2]Sheet0'!$B$4:$G$97,6,FALSE)</f>
        <v>0</v>
      </c>
      <c r="E106" s="17" t="s">
        <v>369</v>
      </c>
      <c r="F106" s="17" t="s">
        <v>16</v>
      </c>
      <c r="G106" s="18">
        <f t="shared" si="3"/>
        <v>0.026026840178934526</v>
      </c>
      <c r="H106" s="17" t="s">
        <v>370</v>
      </c>
      <c r="I106" s="17" t="s">
        <v>371</v>
      </c>
      <c r="J106" s="17" t="s">
        <v>139</v>
      </c>
      <c r="K106" s="17" t="s">
        <v>131</v>
      </c>
    </row>
    <row r="107" spans="1:11" ht="19.5" customHeight="1">
      <c r="A107" s="17" t="s">
        <v>369</v>
      </c>
      <c r="B107" s="17" t="s">
        <v>222</v>
      </c>
      <c r="C107" s="17">
        <f>VLOOKUP(B107,'[1]全省法院诉讼案件收结案情况统计表'!$C$43:$I$108,6,FALSE)</f>
        <v>1186</v>
      </c>
      <c r="D107" s="17">
        <f>VLOOKUP(B107,'[2]Sheet0'!$B$4:$G$97,6,FALSE)</f>
        <v>0</v>
      </c>
      <c r="E107" s="17" t="s">
        <v>223</v>
      </c>
      <c r="F107" s="17" t="s">
        <v>16</v>
      </c>
      <c r="G107" s="18">
        <f t="shared" si="3"/>
        <v>0.025295109612141653</v>
      </c>
      <c r="H107" s="17" t="s">
        <v>224</v>
      </c>
      <c r="I107" s="17" t="s">
        <v>225</v>
      </c>
      <c r="J107" s="17" t="s">
        <v>77</v>
      </c>
      <c r="K107" s="17" t="s">
        <v>154</v>
      </c>
    </row>
    <row r="108" spans="1:11" ht="19.5" customHeight="1">
      <c r="A108" s="17" t="s">
        <v>437</v>
      </c>
      <c r="B108" s="17" t="s">
        <v>227</v>
      </c>
      <c r="C108" s="17">
        <f>VLOOKUP(B108,'[1]全省法院诉讼案件收结案情况统计表'!$C$43:$I$108,6,FALSE)</f>
        <v>732</v>
      </c>
      <c r="D108" s="17">
        <f>VLOOKUP(B108,'[2]Sheet0'!$B$4:$G$97,6,FALSE)</f>
        <v>0</v>
      </c>
      <c r="E108" s="17" t="s">
        <v>70</v>
      </c>
      <c r="F108" s="17" t="s">
        <v>16</v>
      </c>
      <c r="G108" s="18">
        <f>(E108+F108)/(C108-D108)</f>
        <v>0.009562841530054645</v>
      </c>
      <c r="H108" s="17" t="s">
        <v>228</v>
      </c>
      <c r="I108" s="17" t="s">
        <v>169</v>
      </c>
      <c r="J108" s="17" t="s">
        <v>25</v>
      </c>
      <c r="K108" s="17" t="s">
        <v>226</v>
      </c>
    </row>
    <row r="109" spans="1:11" ht="19.5" customHeight="1">
      <c r="A109" s="27" t="s">
        <v>91</v>
      </c>
      <c r="B109" s="27" t="s">
        <v>91</v>
      </c>
      <c r="C109" s="17">
        <v>50592</v>
      </c>
      <c r="D109" s="17">
        <v>37</v>
      </c>
      <c r="E109" s="17" t="s">
        <v>442</v>
      </c>
      <c r="F109" s="17" t="s">
        <v>16</v>
      </c>
      <c r="G109" s="18">
        <f>(E109+F109)/(C109-D109)</f>
        <v>0.19228562951241224</v>
      </c>
      <c r="H109" s="17" t="s">
        <v>443</v>
      </c>
      <c r="I109" s="17" t="s">
        <v>444</v>
      </c>
      <c r="J109" s="17" t="s">
        <v>445</v>
      </c>
      <c r="K109" s="17" t="s">
        <v>446</v>
      </c>
    </row>
    <row r="110" spans="1:12" ht="20.25">
      <c r="A110" s="28" t="s">
        <v>447</v>
      </c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</row>
    <row r="111" spans="1:11" ht="19.5" customHeight="1">
      <c r="A111" s="19" t="s">
        <v>27</v>
      </c>
      <c r="B111" s="19" t="s">
        <v>3</v>
      </c>
      <c r="C111" s="19" t="s">
        <v>5</v>
      </c>
      <c r="D111" s="19" t="s">
        <v>6</v>
      </c>
      <c r="E111" s="19" t="s">
        <v>7</v>
      </c>
      <c r="F111" s="19" t="s">
        <v>8</v>
      </c>
      <c r="G111" s="19" t="s">
        <v>9</v>
      </c>
      <c r="H111" s="19" t="s">
        <v>28</v>
      </c>
      <c r="I111" s="19" t="s">
        <v>11</v>
      </c>
      <c r="J111" s="19" t="s">
        <v>12</v>
      </c>
      <c r="K111" s="19" t="s">
        <v>13</v>
      </c>
    </row>
    <row r="112" spans="1:11" ht="19.5" customHeight="1">
      <c r="A112" s="20" t="s">
        <v>29</v>
      </c>
      <c r="B112" s="20" t="s">
        <v>485</v>
      </c>
      <c r="C112" s="20">
        <f>VLOOKUP(B112,'[1]全省法院诉讼案件收结案情况统计表'!$C$111:$H$126,6,FALSE)</f>
        <v>4</v>
      </c>
      <c r="D112" s="20">
        <f>VLOOKUP(B112,'[2]Sheet0'!$B$4:$G$97,6,FALSE)</f>
        <v>0</v>
      </c>
      <c r="E112" s="20" t="s">
        <v>25</v>
      </c>
      <c r="F112" s="20" t="s">
        <v>16</v>
      </c>
      <c r="G112" s="21">
        <f aca="true" t="shared" si="4" ref="G112:G127">(E112+F112)/(C112-D112)</f>
        <v>1</v>
      </c>
      <c r="H112" s="20" t="s">
        <v>486</v>
      </c>
      <c r="I112" s="20" t="s">
        <v>487</v>
      </c>
      <c r="J112" s="20" t="s">
        <v>25</v>
      </c>
      <c r="K112" s="20" t="s">
        <v>29</v>
      </c>
    </row>
    <row r="113" spans="1:11" ht="19.5" customHeight="1">
      <c r="A113" s="20" t="s">
        <v>36</v>
      </c>
      <c r="B113" s="20" t="s">
        <v>448</v>
      </c>
      <c r="C113" s="20">
        <f>VLOOKUP(B113,'[1]全省法院诉讼案件收结案情况统计表'!$C$111:$H$126,6,FALSE)</f>
        <v>75</v>
      </c>
      <c r="D113" s="20">
        <f>VLOOKUP(B113,'[2]Sheet0'!$B$4:$G$97,6,FALSE)</f>
        <v>0</v>
      </c>
      <c r="E113" s="20" t="s">
        <v>372</v>
      </c>
      <c r="F113" s="20" t="s">
        <v>16</v>
      </c>
      <c r="G113" s="21">
        <f t="shared" si="4"/>
        <v>0.6533333333333333</v>
      </c>
      <c r="H113" s="20" t="s">
        <v>449</v>
      </c>
      <c r="I113" s="20" t="s">
        <v>450</v>
      </c>
      <c r="J113" s="20" t="s">
        <v>77</v>
      </c>
      <c r="K113" s="20" t="s">
        <v>36</v>
      </c>
    </row>
    <row r="114" spans="1:11" ht="19.5" customHeight="1">
      <c r="A114" s="20" t="s">
        <v>43</v>
      </c>
      <c r="B114" s="20" t="s">
        <v>456</v>
      </c>
      <c r="C114" s="20">
        <f>VLOOKUP(B114,'[1]全省法院诉讼案件收结案情况统计表'!$C$111:$H$126,6,FALSE)</f>
        <v>30</v>
      </c>
      <c r="D114" s="20">
        <f>VLOOKUP(B114,'[2]Sheet0'!$B$4:$G$97,6,FALSE)</f>
        <v>0</v>
      </c>
      <c r="E114" s="20" t="s">
        <v>254</v>
      </c>
      <c r="F114" s="20" t="s">
        <v>16</v>
      </c>
      <c r="G114" s="21">
        <f t="shared" si="4"/>
        <v>0.6333333333333333</v>
      </c>
      <c r="H114" s="20" t="s">
        <v>457</v>
      </c>
      <c r="I114" s="20" t="s">
        <v>458</v>
      </c>
      <c r="J114" s="20" t="s">
        <v>25</v>
      </c>
      <c r="K114" s="20" t="s">
        <v>29</v>
      </c>
    </row>
    <row r="115" spans="1:11" ht="19.5" customHeight="1">
      <c r="A115" s="20" t="s">
        <v>25</v>
      </c>
      <c r="B115" s="20" t="s">
        <v>459</v>
      </c>
      <c r="C115" s="20">
        <f>VLOOKUP(B115,'[1]全省法院诉讼案件收结案情况统计表'!$C$111:$H$126,6,FALSE)</f>
        <v>60</v>
      </c>
      <c r="D115" s="20">
        <f>VLOOKUP(B115,'[2]Sheet0'!$B$4:$G$97,6,FALSE)</f>
        <v>0</v>
      </c>
      <c r="E115" s="20" t="s">
        <v>319</v>
      </c>
      <c r="F115" s="20" t="s">
        <v>16</v>
      </c>
      <c r="G115" s="21">
        <f t="shared" si="4"/>
        <v>0.6</v>
      </c>
      <c r="H115" s="20" t="s">
        <v>460</v>
      </c>
      <c r="I115" s="20" t="s">
        <v>461</v>
      </c>
      <c r="J115" s="20" t="s">
        <v>77</v>
      </c>
      <c r="K115" s="20" t="s">
        <v>43</v>
      </c>
    </row>
    <row r="116" spans="1:11" ht="19.5" customHeight="1">
      <c r="A116" s="20" t="s">
        <v>56</v>
      </c>
      <c r="B116" s="20" t="s">
        <v>472</v>
      </c>
      <c r="C116" s="20">
        <f>VLOOKUP(B116,'[1]全省法院诉讼案件收结案情况统计表'!$C$111:$H$126,6,FALSE)</f>
        <v>14</v>
      </c>
      <c r="D116" s="20">
        <f>VLOOKUP(B116,'[2]Sheet0'!$B$4:$G$97,6,FALSE)</f>
        <v>0</v>
      </c>
      <c r="E116" s="20" t="s">
        <v>77</v>
      </c>
      <c r="F116" s="20" t="s">
        <v>16</v>
      </c>
      <c r="G116" s="21">
        <f t="shared" si="4"/>
        <v>0.5714285714285714</v>
      </c>
      <c r="H116" s="20" t="s">
        <v>473</v>
      </c>
      <c r="I116" s="20" t="s">
        <v>474</v>
      </c>
      <c r="J116" s="20" t="s">
        <v>43</v>
      </c>
      <c r="K116" s="20" t="s">
        <v>29</v>
      </c>
    </row>
    <row r="117" spans="1:11" ht="19.5" customHeight="1">
      <c r="A117" s="20" t="s">
        <v>63</v>
      </c>
      <c r="B117" s="20" t="s">
        <v>451</v>
      </c>
      <c r="C117" s="20">
        <f>VLOOKUP(B117,'[1]全省法院诉讼案件收结案情况统计表'!$C$111:$H$126,6,FALSE)</f>
        <v>40</v>
      </c>
      <c r="D117" s="20">
        <f>VLOOKUP(B117,'[2]Sheet0'!$B$4:$G$97,6,FALSE)</f>
        <v>0</v>
      </c>
      <c r="E117" s="20" t="s">
        <v>269</v>
      </c>
      <c r="F117" s="20" t="s">
        <v>16</v>
      </c>
      <c r="G117" s="21">
        <f t="shared" si="4"/>
        <v>0.55</v>
      </c>
      <c r="H117" s="20" t="s">
        <v>452</v>
      </c>
      <c r="I117" s="20" t="s">
        <v>453</v>
      </c>
      <c r="J117" s="20" t="s">
        <v>43</v>
      </c>
      <c r="K117" s="20" t="s">
        <v>29</v>
      </c>
    </row>
    <row r="118" spans="1:11" ht="19.5" customHeight="1">
      <c r="A118" s="20" t="s">
        <v>70</v>
      </c>
      <c r="B118" s="20" t="s">
        <v>462</v>
      </c>
      <c r="C118" s="20">
        <f>VLOOKUP(B118,'[1]全省法院诉讼案件收结案情况统计表'!$C$111:$H$126,6,FALSE)</f>
        <v>22</v>
      </c>
      <c r="D118" s="20">
        <f>VLOOKUP(B118,'[2]Sheet0'!$B$4:$G$97,6,FALSE)</f>
        <v>0</v>
      </c>
      <c r="E118" s="20" t="s">
        <v>22</v>
      </c>
      <c r="F118" s="20" t="s">
        <v>16</v>
      </c>
      <c r="G118" s="21">
        <f t="shared" si="4"/>
        <v>0.5</v>
      </c>
      <c r="H118" s="20" t="s">
        <v>463</v>
      </c>
      <c r="I118" s="20" t="s">
        <v>24</v>
      </c>
      <c r="J118" s="20" t="s">
        <v>25</v>
      </c>
      <c r="K118" s="20" t="s">
        <v>29</v>
      </c>
    </row>
    <row r="119" spans="1:11" ht="19.5" customHeight="1">
      <c r="A119" s="20" t="s">
        <v>77</v>
      </c>
      <c r="B119" s="20" t="s">
        <v>469</v>
      </c>
      <c r="C119" s="20">
        <f>VLOOKUP(B119,'[1]全省法院诉讼案件收结案情况统计表'!$C$111:$H$126,6,FALSE)</f>
        <v>86</v>
      </c>
      <c r="D119" s="20">
        <f>VLOOKUP(B119,'[2]Sheet0'!$B$4:$G$97,6,FALSE)</f>
        <v>0</v>
      </c>
      <c r="E119" s="20" t="s">
        <v>113</v>
      </c>
      <c r="F119" s="20" t="s">
        <v>16</v>
      </c>
      <c r="G119" s="21">
        <f t="shared" si="4"/>
        <v>0.4418604651162791</v>
      </c>
      <c r="H119" s="20" t="s">
        <v>470</v>
      </c>
      <c r="I119" s="20" t="s">
        <v>471</v>
      </c>
      <c r="J119" s="20" t="s">
        <v>103</v>
      </c>
      <c r="K119" s="20" t="s">
        <v>36</v>
      </c>
    </row>
    <row r="120" spans="1:11" ht="19.5" customHeight="1">
      <c r="A120" s="20" t="s">
        <v>84</v>
      </c>
      <c r="B120" s="20" t="s">
        <v>464</v>
      </c>
      <c r="C120" s="20">
        <f>VLOOKUP(B120,'[1]全省法院诉讼案件收结案情况统计表'!$C$111:$H$126,6,FALSE)</f>
        <v>28</v>
      </c>
      <c r="D120" s="20">
        <f>VLOOKUP(B120,'[2]Sheet0'!$B$4:$G$97,6,FALSE)</f>
        <v>0</v>
      </c>
      <c r="E120" s="20" t="s">
        <v>226</v>
      </c>
      <c r="F120" s="20" t="s">
        <v>16</v>
      </c>
      <c r="G120" s="21">
        <f t="shared" si="4"/>
        <v>0.42857142857142855</v>
      </c>
      <c r="H120" s="20" t="s">
        <v>465</v>
      </c>
      <c r="I120" s="20" t="s">
        <v>466</v>
      </c>
      <c r="J120" s="20" t="s">
        <v>56</v>
      </c>
      <c r="K120" s="20" t="s">
        <v>29</v>
      </c>
    </row>
    <row r="121" spans="1:11" ht="19.5" customHeight="1">
      <c r="A121" s="20" t="s">
        <v>103</v>
      </c>
      <c r="B121" s="20" t="s">
        <v>454</v>
      </c>
      <c r="C121" s="20">
        <f>VLOOKUP(B121,'[1]全省法院诉讼案件收结案情况统计表'!$C$111:$H$126,6,FALSE)</f>
        <v>93</v>
      </c>
      <c r="D121" s="20">
        <f>VLOOKUP(B121,'[2]Sheet0'!$B$4:$G$97,6,FALSE)</f>
        <v>0</v>
      </c>
      <c r="E121" s="20" t="s">
        <v>151</v>
      </c>
      <c r="F121" s="20" t="s">
        <v>16</v>
      </c>
      <c r="G121" s="21">
        <f t="shared" si="4"/>
        <v>0.3978494623655914</v>
      </c>
      <c r="H121" s="20" t="s">
        <v>455</v>
      </c>
      <c r="I121" s="20" t="s">
        <v>153</v>
      </c>
      <c r="J121" s="20" t="s">
        <v>56</v>
      </c>
      <c r="K121" s="20" t="s">
        <v>29</v>
      </c>
    </row>
    <row r="122" spans="1:11" ht="19.5" customHeight="1">
      <c r="A122" s="20" t="s">
        <v>22</v>
      </c>
      <c r="B122" s="20" t="s">
        <v>477</v>
      </c>
      <c r="C122" s="20">
        <f>VLOOKUP(B122,'[1]全省法院诉讼案件收结案情况统计表'!$C$111:$H$126,6,FALSE)</f>
        <v>71</v>
      </c>
      <c r="D122" s="20">
        <f>VLOOKUP(B122,'[2]Sheet0'!$B$4:$G$97,6,FALSE)</f>
        <v>0</v>
      </c>
      <c r="E122" s="20" t="s">
        <v>241</v>
      </c>
      <c r="F122" s="20" t="s">
        <v>16</v>
      </c>
      <c r="G122" s="21">
        <f t="shared" si="4"/>
        <v>0.36619718309859156</v>
      </c>
      <c r="H122" s="20" t="s">
        <v>478</v>
      </c>
      <c r="I122" s="20" t="s">
        <v>479</v>
      </c>
      <c r="J122" s="20" t="s">
        <v>63</v>
      </c>
      <c r="K122" s="20" t="s">
        <v>36</v>
      </c>
    </row>
    <row r="123" spans="1:11" ht="19.5" customHeight="1">
      <c r="A123" s="20" t="s">
        <v>226</v>
      </c>
      <c r="B123" s="20" t="s">
        <v>467</v>
      </c>
      <c r="C123" s="20">
        <f>VLOOKUP(B123,'[1]全省法院诉讼案件收结案情况统计表'!$C$111:$H$126,6,FALSE)</f>
        <v>86</v>
      </c>
      <c r="D123" s="20">
        <f>VLOOKUP(B123,'[2]Sheet0'!$B$4:$G$97,6,FALSE)</f>
        <v>0</v>
      </c>
      <c r="E123" s="20" t="s">
        <v>254</v>
      </c>
      <c r="F123" s="20" t="s">
        <v>16</v>
      </c>
      <c r="G123" s="21">
        <f t="shared" si="4"/>
        <v>0.22093023255813954</v>
      </c>
      <c r="H123" s="20" t="s">
        <v>468</v>
      </c>
      <c r="I123" s="20" t="s">
        <v>458</v>
      </c>
      <c r="J123" s="20" t="s">
        <v>70</v>
      </c>
      <c r="K123" s="20" t="s">
        <v>36</v>
      </c>
    </row>
    <row r="124" spans="1:11" ht="19.5" customHeight="1">
      <c r="A124" s="20" t="s">
        <v>154</v>
      </c>
      <c r="B124" s="20" t="s">
        <v>475</v>
      </c>
      <c r="C124" s="20">
        <f>VLOOKUP(B124,'[1]全省法院诉讼案件收结案情况统计表'!$C$111:$H$126,6,FALSE)</f>
        <v>115</v>
      </c>
      <c r="D124" s="20">
        <f>VLOOKUP(B124,'[2]Sheet0'!$B$4:$G$97,6,FALSE)</f>
        <v>0</v>
      </c>
      <c r="E124" s="20" t="s">
        <v>268</v>
      </c>
      <c r="F124" s="20" t="s">
        <v>16</v>
      </c>
      <c r="G124" s="21">
        <f t="shared" si="4"/>
        <v>0.21739130434782608</v>
      </c>
      <c r="H124" s="20" t="s">
        <v>476</v>
      </c>
      <c r="I124" s="20" t="s">
        <v>331</v>
      </c>
      <c r="J124" s="20" t="s">
        <v>63</v>
      </c>
      <c r="K124" s="20" t="s">
        <v>36</v>
      </c>
    </row>
    <row r="125" spans="1:11" ht="19.5" customHeight="1">
      <c r="A125" s="20" t="s">
        <v>131</v>
      </c>
      <c r="B125" s="20" t="s">
        <v>480</v>
      </c>
      <c r="C125" s="20">
        <f>VLOOKUP(B125,'[1]全省法院诉讼案件收结案情况统计表'!$C$111:$H$126,6,FALSE)</f>
        <v>15</v>
      </c>
      <c r="D125" s="20">
        <f>VLOOKUP(B125,'[2]Sheet0'!$B$4:$G$97,6,FALSE)</f>
        <v>0</v>
      </c>
      <c r="E125" s="20" t="s">
        <v>43</v>
      </c>
      <c r="F125" s="20" t="s">
        <v>16</v>
      </c>
      <c r="G125" s="21">
        <f t="shared" si="4"/>
        <v>0.2</v>
      </c>
      <c r="H125" s="20" t="s">
        <v>481</v>
      </c>
      <c r="I125" s="20" t="s">
        <v>172</v>
      </c>
      <c r="J125" s="20" t="s">
        <v>29</v>
      </c>
      <c r="K125" s="20" t="s">
        <v>29</v>
      </c>
    </row>
    <row r="126" spans="1:11" ht="19.5" customHeight="1">
      <c r="A126" s="20" t="s">
        <v>145</v>
      </c>
      <c r="B126" s="20" t="s">
        <v>482</v>
      </c>
      <c r="C126" s="20">
        <f>VLOOKUP(B126,'[1]全省法院诉讼案件收结案情况统计表'!$C$111:$H$126,6,FALSE)</f>
        <v>77</v>
      </c>
      <c r="D126" s="20">
        <f>VLOOKUP(B126,'[2]Sheet0'!$B$4:$G$97,6,FALSE)</f>
        <v>0</v>
      </c>
      <c r="E126" s="20" t="s">
        <v>103</v>
      </c>
      <c r="F126" s="20" t="s">
        <v>16</v>
      </c>
      <c r="G126" s="21">
        <f t="shared" si="4"/>
        <v>0.12987012987012986</v>
      </c>
      <c r="H126" s="20" t="s">
        <v>483</v>
      </c>
      <c r="I126" s="20" t="s">
        <v>484</v>
      </c>
      <c r="J126" s="20" t="s">
        <v>25</v>
      </c>
      <c r="K126" s="20" t="s">
        <v>43</v>
      </c>
    </row>
    <row r="127" spans="1:11" ht="14.25">
      <c r="A127" s="29" t="s">
        <v>91</v>
      </c>
      <c r="B127" s="29" t="s">
        <v>91</v>
      </c>
      <c r="C127" s="20">
        <v>816</v>
      </c>
      <c r="D127" s="20">
        <v>0</v>
      </c>
      <c r="E127" s="20" t="s">
        <v>488</v>
      </c>
      <c r="F127" s="20" t="s">
        <v>16</v>
      </c>
      <c r="G127" s="21">
        <f t="shared" si="4"/>
        <v>0.3909313725490196</v>
      </c>
      <c r="H127" s="20" t="s">
        <v>489</v>
      </c>
      <c r="I127" s="20" t="s">
        <v>490</v>
      </c>
      <c r="J127" s="20" t="s">
        <v>76</v>
      </c>
      <c r="K127" s="20" t="s">
        <v>136</v>
      </c>
    </row>
    <row r="129" spans="1:11" ht="79.5" customHeight="1">
      <c r="A129" s="22" t="s">
        <v>491</v>
      </c>
      <c r="B129" s="23"/>
      <c r="C129" s="23"/>
      <c r="D129" s="23"/>
      <c r="E129" s="23"/>
      <c r="F129" s="23"/>
      <c r="G129" s="23"/>
      <c r="H129" s="23"/>
      <c r="I129" s="23"/>
      <c r="J129" s="23"/>
      <c r="K129" s="23"/>
    </row>
    <row r="130" spans="1:11" ht="42.75" customHeight="1">
      <c r="A130" s="22" t="s">
        <v>492</v>
      </c>
      <c r="B130" s="23"/>
      <c r="C130" s="23"/>
      <c r="D130" s="23"/>
      <c r="E130" s="23"/>
      <c r="F130" s="23"/>
      <c r="G130" s="23"/>
      <c r="H130" s="23"/>
      <c r="I130" s="23"/>
      <c r="J130" s="23"/>
      <c r="K130" s="23"/>
    </row>
  </sheetData>
  <sheetProtection/>
  <mergeCells count="20">
    <mergeCell ref="A1:K1"/>
    <mergeCell ref="A2:B2"/>
    <mergeCell ref="H2:K2"/>
    <mergeCell ref="A3:B3"/>
    <mergeCell ref="A4:B4"/>
    <mergeCell ref="A5:B5"/>
    <mergeCell ref="A6:L6"/>
    <mergeCell ref="A17:B17"/>
    <mergeCell ref="A18:L18"/>
    <mergeCell ref="A23:B23"/>
    <mergeCell ref="A24:L24"/>
    <mergeCell ref="A35:B35"/>
    <mergeCell ref="A129:K129"/>
    <mergeCell ref="A130:K130"/>
    <mergeCell ref="A36:L36"/>
    <mergeCell ref="A41:B41"/>
    <mergeCell ref="A42:L42"/>
    <mergeCell ref="A109:B109"/>
    <mergeCell ref="A110:L110"/>
    <mergeCell ref="A127:B127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张鹤</cp:lastModifiedBy>
  <dcterms:created xsi:type="dcterms:W3CDTF">2021-03-04T06:20:31Z</dcterms:created>
  <dcterms:modified xsi:type="dcterms:W3CDTF">2021-03-30T06:15:01Z</dcterms:modified>
  <cp:category/>
  <cp:version/>
  <cp:contentType/>
  <cp:contentStatus/>
</cp:coreProperties>
</file>